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PR en communicatie\NTR\2021 - kopij en vergaderingen\2021 - nr 5 - kopij\5- Actueel - Marga Tepper - Recht op gezondheid\"/>
    </mc:Choice>
  </mc:AlternateContent>
  <xr:revisionPtr revIDLastSave="0" documentId="8_{AC1756D4-E98B-44E5-BBCA-B46D548A04BF}" xr6:coauthVersionLast="47" xr6:coauthVersionMax="47" xr10:uidLastSave="{00000000-0000-0000-0000-000000000000}"/>
  <bookViews>
    <workbookView xWindow="28680" yWindow="-120" windowWidth="29040" windowHeight="15840" tabRatio="756" activeTab="3" xr2:uid="{00000000-000D-0000-FFFF-FFFF00000000}"/>
  </bookViews>
  <sheets>
    <sheet name="Identificatie" sheetId="1" r:id="rId1"/>
    <sheet name="Resultaat" sheetId="2" r:id="rId2"/>
    <sheet name="1. Beschikbaarheid van zorg" sheetId="3" r:id="rId3"/>
    <sheet name="2.Toegankelijkheid van de zorg" sheetId="4" r:id="rId4"/>
    <sheet name="3. Acceptabele zorg" sheetId="5" r:id="rId5"/>
    <sheet name="4. Kwaliteit van de zorg" sheetId="6" r:id="rId6"/>
    <sheet name="5. Determinanten gezondheid" sheetId="8" r:id="rId7"/>
    <sheet name="Wegingsfactor" sheetId="9" r:id="rId8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8" l="1"/>
  <c r="D64" i="9"/>
  <c r="D51" i="9"/>
  <c r="D31" i="9"/>
  <c r="D23" i="9"/>
  <c r="D13" i="9"/>
  <c r="F12" i="5" l="1"/>
  <c r="D14" i="8" l="1"/>
  <c r="F14" i="8" s="1"/>
  <c r="D15" i="8"/>
  <c r="F15" i="8" s="1"/>
  <c r="D16" i="8"/>
  <c r="F16" i="8" s="1"/>
  <c r="D17" i="8"/>
  <c r="F17" i="8" s="1"/>
  <c r="D18" i="8"/>
  <c r="F18" i="8" s="1"/>
  <c r="D13" i="8"/>
  <c r="F13" i="8" s="1"/>
  <c r="D12" i="8"/>
  <c r="F12" i="8" s="1"/>
  <c r="D11" i="8"/>
  <c r="F11" i="8" s="1"/>
  <c r="D10" i="8"/>
  <c r="D25" i="6"/>
  <c r="F25" i="6" s="1"/>
  <c r="D23" i="6"/>
  <c r="F23" i="6" s="1"/>
  <c r="D21" i="6"/>
  <c r="F21" i="6" s="1"/>
  <c r="D19" i="6"/>
  <c r="F19" i="6" s="1"/>
  <c r="D17" i="6"/>
  <c r="F17" i="6" s="1"/>
  <c r="D15" i="6"/>
  <c r="F15" i="6" s="1"/>
  <c r="D13" i="6"/>
  <c r="F13" i="6" s="1"/>
  <c r="D11" i="6"/>
  <c r="F11" i="6" s="1"/>
  <c r="D13" i="5"/>
  <c r="F13" i="5" s="1"/>
  <c r="D11" i="5"/>
  <c r="F11" i="5" s="1"/>
  <c r="D10" i="5"/>
  <c r="F10" i="5" s="1"/>
  <c r="F14" i="5" s="1"/>
  <c r="E19" i="8"/>
  <c r="D8" i="2" s="1"/>
  <c r="E26" i="6"/>
  <c r="D9" i="2" s="1"/>
  <c r="E14" i="5"/>
  <c r="E16" i="4"/>
  <c r="D15" i="4"/>
  <c r="F15" i="4" s="1"/>
  <c r="D14" i="4"/>
  <c r="F14" i="4" s="1"/>
  <c r="D13" i="4"/>
  <c r="F13" i="4" s="1"/>
  <c r="D12" i="4"/>
  <c r="F12" i="4" s="1"/>
  <c r="D11" i="4"/>
  <c r="F11" i="4" s="1"/>
  <c r="D10" i="4"/>
  <c r="E16" i="3"/>
  <c r="D15" i="3"/>
  <c r="F15" i="3" s="1"/>
  <c r="D14" i="3"/>
  <c r="F14" i="3" s="1"/>
  <c r="D13" i="3"/>
  <c r="F13" i="3" s="1"/>
  <c r="D12" i="3"/>
  <c r="F12" i="3" s="1"/>
  <c r="D11" i="3"/>
  <c r="F11" i="3" s="1"/>
  <c r="D10" i="3"/>
  <c r="F10" i="3" s="1"/>
  <c r="D16" i="4" l="1"/>
  <c r="F10" i="8"/>
  <c r="C8" i="2" s="1"/>
  <c r="E8" i="2" s="1"/>
  <c r="F8" i="2" s="1"/>
  <c r="F16" i="3"/>
  <c r="C4" i="2" s="1"/>
  <c r="D16" i="3"/>
  <c r="F10" i="4"/>
  <c r="F16" i="4" s="1"/>
  <c r="C5" i="2" s="1"/>
  <c r="D26" i="6"/>
  <c r="D19" i="8"/>
  <c r="F26" i="6"/>
  <c r="C7" i="2" s="1"/>
  <c r="E7" i="2" s="1"/>
  <c r="F7" i="2" s="1"/>
  <c r="C6" i="2"/>
  <c r="E6" i="2" s="1"/>
  <c r="F6" i="2" s="1"/>
  <c r="D14" i="5"/>
  <c r="E4" i="2" l="1"/>
  <c r="F4" i="2" s="1"/>
  <c r="C9" i="2"/>
  <c r="E5" i="2"/>
  <c r="F5" i="2" s="1"/>
  <c r="E9" i="2" l="1"/>
  <c r="F9" i="2" s="1"/>
</calcChain>
</file>

<file path=xl/sharedStrings.xml><?xml version="1.0" encoding="utf-8"?>
<sst xmlns="http://schemas.openxmlformats.org/spreadsheetml/2006/main" count="256" uniqueCount="105">
  <si>
    <t>E-mail</t>
  </si>
  <si>
    <t xml:space="preserve">Score </t>
  </si>
  <si>
    <t>Maximum</t>
  </si>
  <si>
    <t>%</t>
  </si>
  <si>
    <t>Indicator</t>
  </si>
  <si>
    <t>Scores</t>
  </si>
  <si>
    <t>Weighting</t>
  </si>
  <si>
    <t>No. 2</t>
  </si>
  <si>
    <t>No. 4</t>
  </si>
  <si>
    <t>No.1</t>
  </si>
  <si>
    <t xml:space="preserve"> </t>
  </si>
  <si>
    <t>No 5.</t>
  </si>
  <si>
    <t>Score
value</t>
  </si>
  <si>
    <t>2 = Yes, but incomplete documentation available</t>
  </si>
  <si>
    <t>3 = Yes, documentation is fully available, best practice implemented</t>
  </si>
  <si>
    <t>0 = Neen</t>
  </si>
  <si>
    <t>1 = ja, maar geen documentatie beschikbaar</t>
  </si>
  <si>
    <t xml:space="preserve">2 = Ja, maar de documentatie is niet compleet </t>
  </si>
  <si>
    <t>3 = Ja, documentatie is volledig, inclusief best practice.</t>
  </si>
  <si>
    <t>Revalidatiezorg voor iedereen.</t>
  </si>
  <si>
    <t>Wat zou de oorzaak kunnen zijn?</t>
  </si>
  <si>
    <t>Wat zou uw aandeel kunnen zijn?</t>
  </si>
  <si>
    <t>Wie is (eind) verantwoordelijk?</t>
  </si>
  <si>
    <t>Totaal</t>
  </si>
  <si>
    <t>Totale score</t>
  </si>
  <si>
    <t>Score beoordelaar</t>
  </si>
  <si>
    <t>Wat zou moeten veranderen?</t>
  </si>
  <si>
    <t>Zorginstelling</t>
  </si>
  <si>
    <t>telefoon</t>
  </si>
  <si>
    <t>Beoordelaar</t>
  </si>
  <si>
    <t>Naam</t>
  </si>
  <si>
    <t>Adres</t>
  </si>
  <si>
    <t>Evaluatie</t>
  </si>
  <si>
    <t>Iedere patiënt heeft toegang tot de MSR specifieke gezondheidszorg.</t>
  </si>
  <si>
    <t>De service capaciteit is voldoende om alle patiënten tijdig te voorzien van zorg.</t>
  </si>
  <si>
    <t xml:space="preserve">Er is geen uitsluiting van zorg als gevolg van financieel onvermogen, verzekering is kostendekkend, zorg is betaalbaar voor patiënt. </t>
  </si>
  <si>
    <t xml:space="preserve">Er is een non-discriminatie beleidsplan. </t>
  </si>
  <si>
    <t>4. Kwaliteit van zorg</t>
  </si>
  <si>
    <t>Voedsel: beschikbaar, betaalbaar en van goede kwaliteit.</t>
  </si>
  <si>
    <t>Passende huisvesting beschikbaar en toegankelijk voor iedereen.</t>
  </si>
  <si>
    <t>Voldoende medische informatie beschikbaar (aangepast aan het opleidingsniveau).</t>
  </si>
  <si>
    <t>Gezonde- en veilige werkomgeving.</t>
  </si>
  <si>
    <t>Sociale diensten beschikbaar en toegankelijk.</t>
  </si>
  <si>
    <t>Wegingsfactor</t>
  </si>
  <si>
    <t>Acceptabele zorg: respect voor medische- ethische zorg, culturele normen en waarden en respect voor seksuele geaardheid en leefstijl. De zorgverlening is patient gecentreerd en staat garant voor speciale behoeftes van diverse (kwetsbare) patiëntengroepen.</t>
  </si>
  <si>
    <t>De zorgverlening is nauw verbonden met medische ethiek, respectvol naar culturele normen en waarden.</t>
  </si>
  <si>
    <t>3. Acceptabele zorg</t>
  </si>
  <si>
    <t xml:space="preserve">Tevredenheidsonderzoek van patiëntenpopulatie over de geleverde zorg en persoonlijke behoeftes en waarden. </t>
  </si>
  <si>
    <t xml:space="preserve">Wachttijden volgens treeknormen Revalidatie Nederland. </t>
  </si>
  <si>
    <r>
      <rPr>
        <b/>
        <sz val="11"/>
        <color rgb="FF000000"/>
        <rFont val="Calibri"/>
        <family val="2"/>
      </rPr>
      <t xml:space="preserve">Geïntegreerde revalidatiezorg </t>
    </r>
    <r>
      <rPr>
        <sz val="11"/>
        <color rgb="FF000000"/>
        <rFont val="Calibri"/>
        <family val="2"/>
      </rPr>
      <t>– met levenslange nazorg</t>
    </r>
  </si>
  <si>
    <t>In beleidsplannen zijn bepaalde doelgroepen opgenomen( migranten, gehoorbeperking, visuele beperking, laag geletterd, ziekten met stigma).</t>
  </si>
  <si>
    <t>De zorg komt tegemoet aan de lokale behoeftes.</t>
  </si>
  <si>
    <r>
      <rPr>
        <b/>
        <sz val="11"/>
        <color rgb="FF000000"/>
        <rFont val="Calibri"/>
        <family val="2"/>
      </rPr>
      <t xml:space="preserve">Tijdige zorg </t>
    </r>
    <r>
      <rPr>
        <sz val="11"/>
        <color rgb="FF000000"/>
        <rFont val="Calibri"/>
        <family val="2"/>
      </rPr>
      <t>– het verminderen van wachttijden en soms uitstel van essentiële zorg</t>
    </r>
  </si>
  <si>
    <t>Onderliggende determinanten van gezondheid</t>
  </si>
  <si>
    <t>Sanitaire voorzieningen (hygiëne en veilige omgeving).</t>
  </si>
  <si>
    <t>1. Beschikbaarheid van zorg</t>
  </si>
  <si>
    <t>2. Toegankelijkheid van zorg</t>
  </si>
  <si>
    <t>5. Onderliggende determinanten van gezondheid</t>
  </si>
  <si>
    <t xml:space="preserve">1. Beschikbaarheid van de zorg </t>
  </si>
  <si>
    <t>2. Toegankelijkheid van de zorg</t>
  </si>
  <si>
    <t xml:space="preserve"> 3. Acceptabele zorg </t>
  </si>
  <si>
    <t>4. Kwaliteit van de zorg</t>
  </si>
  <si>
    <t>Kwaliteit: Faciliteiten &amp; diensten zijn wetenschappelijk- en medisch goedgekeurd</t>
  </si>
  <si>
    <t>3 = Ja, documentatie is volledig, inclusief best practice</t>
  </si>
  <si>
    <t>Gerichte zorg voor kwetsbare doelgroepen (LGBTI, laaggeletterden, migranten, rolstoelgebonden, cognitief beperkt, mensen met lage gezondheidsvaardigheden).</t>
  </si>
  <si>
    <t>Groepstrainingen zijn toegankelijk voor kwetsbare doelgroepen (rolstoel- gebonden, laaggeletterden, migranten etc.).</t>
  </si>
  <si>
    <t>Groepstrainingen zijn toegankelijk voor kwetsbare doelgroepen (rolstoelgebonden, laaggeletterden, migranten etc.).</t>
  </si>
  <si>
    <t>No.3</t>
  </si>
  <si>
    <t>Passend onderwijs voor iedereen (basis- en voortgezet onderwijs).</t>
  </si>
  <si>
    <t xml:space="preserve">Betaalbare medicatie volgens WHO-modellijst van essentiële geneesmiddelen. </t>
  </si>
  <si>
    <t xml:space="preserve">3. Acceptabele zorg: respect voor medische- ethische zorg, culturele normen en waarden en respect voor seksuele geaardheid en leefstijl. De zorgverlening is patient gecentreerd en staat garant voor speciale behoeftes van diverse (kwetsbare) patiëntengroepen. </t>
  </si>
  <si>
    <t>4. Kwaliteit: Faciliteiten &amp; diensten zijn wetenschappelijk- en medisch goedgekeurd.</t>
  </si>
  <si>
    <t>Laagdrempelige toegankelijkheid om informatie te zoeken en te ontvangen in meerdere talen.</t>
  </si>
  <si>
    <r>
      <t xml:space="preserve">Veiligheid </t>
    </r>
    <r>
      <rPr>
        <sz val="11"/>
        <color rgb="FF000000"/>
        <rFont val="Calibri"/>
        <family val="2"/>
      </rPr>
      <t>– preventie van complicaties en fouten</t>
    </r>
  </si>
  <si>
    <r>
      <rPr>
        <b/>
        <sz val="11"/>
        <color rgb="FF000000"/>
        <rFont val="Calibri"/>
        <family val="2"/>
      </rPr>
      <t xml:space="preserve">Patient gecentreerde zorg </t>
    </r>
    <r>
      <rPr>
        <sz val="11"/>
        <color rgb="FF000000"/>
        <rFont val="Calibri"/>
        <family val="2"/>
        <charset val="1"/>
      </rPr>
      <t>– Het leveren van zorg afhankelijk van de hulpvraag van de patiënt</t>
    </r>
  </si>
  <si>
    <r>
      <rPr>
        <b/>
        <sz val="11"/>
        <color rgb="FF000000"/>
        <rFont val="Calibri"/>
        <family val="2"/>
      </rPr>
      <t>Gelijkwaardige zorgverlening</t>
    </r>
    <r>
      <rPr>
        <sz val="11"/>
        <color rgb="FF000000"/>
        <rFont val="Calibri"/>
        <family val="2"/>
      </rPr>
      <t xml:space="preserve"> – ongeacht fysieke beperking , geslacht, geografische locatie of socio-economische status</t>
    </r>
  </si>
  <si>
    <t>Revalidatie gedurende de gehele levensduur.</t>
  </si>
  <si>
    <t>Voldoende kwaliteit van middelen (staf, materiaal etc.).</t>
  </si>
  <si>
    <r>
      <t>Kwaliteit</t>
    </r>
    <r>
      <rPr>
        <sz val="11"/>
        <color theme="1"/>
        <rFont val="Calibri"/>
        <family val="2"/>
      </rPr>
      <t xml:space="preserve"> – wetenschappelijk goedgekeurde (inclusief evidence-based practice) en niet-vervallen medicijnen en apparatuur (volgens het WHO-programma voor essentiële geneesmiddelen)</t>
    </r>
  </si>
  <si>
    <t>Kwaliteit van informatie voor iedereen, routebeschrijving en aanduiding, aangepaste sanitaire voorzieningen.</t>
  </si>
  <si>
    <t>Voldoende aantal goed gekwalificeerde zorgverleners.</t>
  </si>
  <si>
    <t>Meertalige informatiebrochure &amp; laaggeletterdheid (niveau A2, B1).</t>
  </si>
  <si>
    <t>Beschikbaarheid van gediplomeerde tolk.</t>
  </si>
  <si>
    <t>Water: gebotteld of hygiënische en veilige watertappunten.</t>
  </si>
  <si>
    <t>Recht op zeggenschap over gezondheid en lichaam (seksuele en reproductieve gezondheid en rechten (SRGR), palliatieve zorg etc.).</t>
  </si>
  <si>
    <t>maximale score</t>
  </si>
  <si>
    <t xml:space="preserve">1. Beschikbaarheid van voldoende functionerende gezondheidsfaciliteiten en zorgverlening </t>
  </si>
  <si>
    <t xml:space="preserve">Betaalbare medische voorzieningen (instituut en patiënt). </t>
  </si>
  <si>
    <t>Adequaat veiligheidssysteem, inclusief monitoring en rapportage van ongevallen en complicaties.</t>
  </si>
  <si>
    <t xml:space="preserve">Evidence based klinische patiëntenzorg met kwalitatieve database monitoring en rapportage systeem. </t>
  </si>
  <si>
    <t xml:space="preserve">Zorg is mens gecentreerde zorg met bijzondere aandacht en inclusie voor patiëntengroepen (GLBTI, religie, mensen met een beperking). </t>
  </si>
  <si>
    <t>score beoordelaar</t>
  </si>
  <si>
    <t xml:space="preserve"> 0-3</t>
  </si>
  <si>
    <t>score &gt; 90%</t>
  </si>
  <si>
    <t>60% &lt; score &gt; 90%</t>
  </si>
  <si>
    <t>score &lt; 60%</t>
  </si>
  <si>
    <t xml:space="preserve">Toegankelijkheid van de zorg fysiek, economisch en monitoring systemen van gezondheid gerelateerde informatie en of deze informatie iedereen bereikt. </t>
  </si>
  <si>
    <t xml:space="preserve">Beschikbaarheid van voldoende functionerende gezondheidsfaciliteiten en zorgverlening </t>
  </si>
  <si>
    <t xml:space="preserve">2. Toegankelijkheid van de zorg fysiek, economisch en monitoring systemen van gezondheid gerelateerde informatie en of deze informatie iedereen bereikt. </t>
  </si>
  <si>
    <r>
      <t>Effectiviteit</t>
    </r>
    <r>
      <rPr>
        <sz val="11"/>
        <color rgb="FF000000"/>
        <rFont val="Calibri"/>
        <family val="2"/>
      </rPr>
      <t xml:space="preserve"> – voorzien van evidence-based gezondheidszorg faciliteiten voor alle patiënten</t>
    </r>
  </si>
  <si>
    <r>
      <rPr>
        <b/>
        <sz val="11"/>
        <color rgb="FF000000"/>
        <rFont val="Calibri"/>
        <family val="2"/>
      </rPr>
      <t>Efficiënt</t>
    </r>
    <r>
      <rPr>
        <sz val="11"/>
        <color rgb="FF000000"/>
        <rFont val="Calibri"/>
        <family val="2"/>
      </rPr>
      <t xml:space="preserve"> – maximaal gebruik van beschikbare middelen en vermijden van verspilling</t>
    </r>
  </si>
  <si>
    <t>Legenda - Indicator</t>
  </si>
  <si>
    <t>Recht op Zorg - Toolkit</t>
  </si>
  <si>
    <t>De auteurs hebben per item een wegingsfactor vastgesteld op basis van expert opinion.
Om de toolkit gebruiker niet te beïnvloeden is de wegingsfactor verborgen en alleen hier ter inzage.</t>
  </si>
  <si>
    <t>Eind resultaat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</si>
</sst>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charset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charset val="1"/>
    </font>
    <font>
      <sz val="11"/>
      <name val="Calibri"/>
      <family val="2"/>
    </font>
    <font>
      <b/>
      <sz val="12"/>
      <color rgb="FF000000"/>
      <name val="Calibri"/>
      <family val="2"/>
      <charset val="1"/>
    </font>
    <font>
      <b/>
      <sz val="11"/>
      <color rgb="FFFF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1"/>
      <color rgb="FF00B050"/>
      <name val="Calibri"/>
      <family val="2"/>
      <charset val="1"/>
    </font>
    <font>
      <sz val="8"/>
      <name val="Calibri"/>
      <family val="2"/>
      <charset val="1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4"/>
      <color rgb="FF000000"/>
      <name val="Calibri"/>
      <family val="2"/>
      <charset val="1"/>
    </font>
    <font>
      <sz val="11"/>
      <color theme="9"/>
      <name val="Calibri"/>
      <family val="2"/>
    </font>
    <font>
      <sz val="11"/>
      <color rgb="FF00B05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FFFFCC"/>
      </patternFill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60">
    <xf numFmtId="0" fontId="0" fillId="0" borderId="0" xfId="0"/>
    <xf numFmtId="0" fontId="0" fillId="0" borderId="0" xfId="0" applyAlignment="1">
      <alignment vertical="top"/>
    </xf>
    <xf numFmtId="4" fontId="0" fillId="0" borderId="0" xfId="0" applyNumberFormat="1"/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/>
    <xf numFmtId="0" fontId="2" fillId="0" borderId="19" xfId="0" applyFont="1" applyBorder="1" applyAlignment="1">
      <alignment horizontal="left" vertical="center"/>
    </xf>
    <xf numFmtId="0" fontId="0" fillId="0" borderId="0" xfId="0" applyAlignment="1" applyProtection="1">
      <alignment wrapText="1"/>
    </xf>
    <xf numFmtId="0" fontId="0" fillId="0" borderId="0" xfId="0" applyProtection="1"/>
    <xf numFmtId="0" fontId="2" fillId="0" borderId="7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0" fontId="0" fillId="0" borderId="8" xfId="0" applyBorder="1" applyProtection="1"/>
    <xf numFmtId="0" fontId="6" fillId="0" borderId="0" xfId="0" applyFont="1" applyFill="1" applyBorder="1" applyAlignment="1" applyProtection="1">
      <alignment wrapText="1"/>
    </xf>
    <xf numFmtId="0" fontId="0" fillId="0" borderId="0" xfId="0" applyAlignment="1" applyProtection="1">
      <alignment horizontal="left" wrapText="1"/>
    </xf>
    <xf numFmtId="0" fontId="13" fillId="0" borderId="8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/>
    </xf>
    <xf numFmtId="0" fontId="0" fillId="0" borderId="0" xfId="0" applyFont="1" applyBorder="1" applyAlignment="1" applyProtection="1">
      <alignment horizontal="left" wrapText="1"/>
    </xf>
    <xf numFmtId="0" fontId="13" fillId="0" borderId="8" xfId="0" applyFont="1" applyBorder="1" applyAlignment="1" applyProtection="1">
      <alignment horizontal="center" vertical="center" wrapText="1"/>
    </xf>
    <xf numFmtId="0" fontId="5" fillId="0" borderId="0" xfId="0" applyFont="1" applyProtection="1"/>
    <xf numFmtId="0" fontId="0" fillId="0" borderId="8" xfId="0" applyFont="1" applyFill="1" applyBorder="1" applyAlignment="1" applyProtection="1">
      <alignment horizontal="left" wrapText="1"/>
    </xf>
    <xf numFmtId="0" fontId="6" fillId="0" borderId="0" xfId="0" applyFont="1" applyProtection="1"/>
    <xf numFmtId="0" fontId="0" fillId="3" borderId="8" xfId="0" applyFont="1" applyFill="1" applyBorder="1" applyAlignment="1" applyProtection="1">
      <alignment wrapText="1"/>
    </xf>
    <xf numFmtId="0" fontId="5" fillId="0" borderId="8" xfId="0" applyFont="1" applyBorder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top"/>
    </xf>
    <xf numFmtId="0" fontId="0" fillId="0" borderId="0" xfId="0" applyBorder="1" applyProtection="1"/>
    <xf numFmtId="0" fontId="13" fillId="0" borderId="0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>
      <alignment vertical="top" wrapText="1"/>
    </xf>
    <xf numFmtId="15" fontId="6" fillId="0" borderId="0" xfId="0" applyNumberFormat="1" applyFont="1" applyAlignment="1" applyProtection="1">
      <alignment vertical="top" wrapText="1"/>
    </xf>
    <xf numFmtId="0" fontId="3" fillId="0" borderId="0" xfId="0" applyFont="1" applyProtection="1"/>
    <xf numFmtId="0" fontId="9" fillId="0" borderId="0" xfId="1" applyAlignment="1" applyProtection="1">
      <alignment vertical="center"/>
    </xf>
    <xf numFmtId="0" fontId="10" fillId="0" borderId="8" xfId="0" applyFont="1" applyBorder="1" applyAlignment="1" applyProtection="1">
      <alignment wrapText="1"/>
    </xf>
    <xf numFmtId="0" fontId="6" fillId="0" borderId="8" xfId="0" applyFont="1" applyBorder="1" applyProtection="1"/>
    <xf numFmtId="0" fontId="10" fillId="0" borderId="8" xfId="0" applyFont="1" applyBorder="1" applyAlignment="1" applyProtection="1">
      <alignment horizontal="left" wrapText="1"/>
    </xf>
    <xf numFmtId="0" fontId="6" fillId="0" borderId="0" xfId="0" applyFont="1" applyAlignment="1" applyProtection="1">
      <alignment vertical="top" wrapText="1"/>
    </xf>
    <xf numFmtId="0" fontId="0" fillId="0" borderId="0" xfId="0" applyFill="1" applyBorder="1"/>
    <xf numFmtId="0" fontId="13" fillId="0" borderId="22" xfId="0" applyFont="1" applyBorder="1" applyAlignment="1" applyProtection="1">
      <alignment horizontal="left" vertical="center" wrapText="1"/>
      <protection locked="0"/>
    </xf>
    <xf numFmtId="0" fontId="13" fillId="0" borderId="22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wrapText="1"/>
    </xf>
    <xf numFmtId="0" fontId="0" fillId="0" borderId="17" xfId="0" applyBorder="1" applyProtection="1"/>
    <xf numFmtId="0" fontId="2" fillId="0" borderId="0" xfId="0" applyFont="1" applyFill="1" applyBorder="1" applyProtection="1"/>
    <xf numFmtId="0" fontId="2" fillId="0" borderId="0" xfId="0" applyFont="1" applyBorder="1" applyAlignment="1" applyProtection="1">
      <alignment horizontal="left" vertical="center" wrapText="1"/>
    </xf>
    <xf numFmtId="0" fontId="15" fillId="0" borderId="18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top"/>
    </xf>
    <xf numFmtId="0" fontId="2" fillId="0" borderId="8" xfId="0" applyFont="1" applyFill="1" applyBorder="1" applyAlignment="1" applyProtection="1">
      <alignment horizontal="center" vertical="center"/>
    </xf>
    <xf numFmtId="0" fontId="13" fillId="0" borderId="30" xfId="0" applyFont="1" applyBorder="1" applyAlignment="1" applyProtection="1">
      <alignment horizontal="center" vertical="center" wrapText="1"/>
    </xf>
    <xf numFmtId="0" fontId="13" fillId="0" borderId="36" xfId="0" applyFont="1" applyBorder="1" applyAlignment="1" applyProtection="1">
      <alignment horizontal="center" vertical="center" wrapText="1"/>
    </xf>
    <xf numFmtId="0" fontId="15" fillId="0" borderId="28" xfId="0" applyFont="1" applyBorder="1" applyAlignment="1" applyProtection="1">
      <alignment horizontal="center" wrapText="1"/>
    </xf>
    <xf numFmtId="0" fontId="15" fillId="0" borderId="34" xfId="0" applyFont="1" applyBorder="1" applyAlignment="1" applyProtection="1">
      <alignment horizontal="center"/>
    </xf>
    <xf numFmtId="0" fontId="15" fillId="0" borderId="18" xfId="0" applyFont="1" applyBorder="1" applyAlignment="1" applyProtection="1">
      <alignment horizontal="center" wrapText="1"/>
    </xf>
    <xf numFmtId="0" fontId="3" fillId="0" borderId="17" xfId="0" applyFont="1" applyFill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left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</xf>
    <xf numFmtId="0" fontId="13" fillId="0" borderId="37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left" vertical="top" wrapText="1"/>
    </xf>
    <xf numFmtId="0" fontId="13" fillId="0" borderId="17" xfId="0" applyFont="1" applyFill="1" applyBorder="1" applyAlignment="1" applyProtection="1">
      <alignment horizontal="left" vertical="center" wrapText="1"/>
      <protection locked="0"/>
    </xf>
    <xf numFmtId="0" fontId="13" fillId="0" borderId="17" xfId="0" applyFont="1" applyFill="1" applyBorder="1" applyAlignment="1" applyProtection="1">
      <alignment horizontal="center" vertical="center" wrapText="1"/>
    </xf>
    <xf numFmtId="0" fontId="0" fillId="0" borderId="22" xfId="0" applyFont="1" applyFill="1" applyBorder="1" applyAlignment="1" applyProtection="1">
      <alignment wrapText="1"/>
    </xf>
    <xf numFmtId="0" fontId="13" fillId="0" borderId="22" xfId="0" applyFont="1" applyFill="1" applyBorder="1" applyAlignment="1" applyProtection="1">
      <alignment horizontal="left" vertical="center" wrapText="1"/>
      <protection locked="0"/>
    </xf>
    <xf numFmtId="0" fontId="13" fillId="0" borderId="22" xfId="0" applyFont="1" applyFill="1" applyBorder="1" applyAlignment="1" applyProtection="1">
      <alignment horizontal="center" vertical="center" wrapText="1"/>
    </xf>
    <xf numFmtId="0" fontId="2" fillId="0" borderId="27" xfId="0" applyFont="1" applyFill="1" applyBorder="1" applyAlignment="1" applyProtection="1">
      <alignment horizontal="center" wrapText="1"/>
    </xf>
    <xf numFmtId="0" fontId="13" fillId="0" borderId="28" xfId="0" applyFont="1" applyFill="1" applyBorder="1" applyAlignment="1" applyProtection="1">
      <alignment horizontal="left" vertical="center" wrapText="1"/>
    </xf>
    <xf numFmtId="0" fontId="15" fillId="0" borderId="28" xfId="0" applyFont="1" applyFill="1" applyBorder="1" applyAlignment="1" applyProtection="1">
      <alignment horizontal="center" wrapText="1"/>
    </xf>
    <xf numFmtId="0" fontId="15" fillId="0" borderId="34" xfId="0" applyFont="1" applyFill="1" applyBorder="1" applyAlignment="1" applyProtection="1">
      <alignment horizontal="center" vertical="center"/>
    </xf>
    <xf numFmtId="0" fontId="14" fillId="0" borderId="35" xfId="0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 applyProtection="1">
      <alignment horizontal="center" vertical="center"/>
    </xf>
    <xf numFmtId="0" fontId="14" fillId="0" borderId="26" xfId="0" applyFont="1" applyFill="1" applyBorder="1" applyAlignment="1" applyProtection="1">
      <alignment horizontal="center" vertical="center"/>
    </xf>
    <xf numFmtId="0" fontId="13" fillId="0" borderId="31" xfId="0" applyFont="1" applyFill="1" applyBorder="1" applyAlignment="1" applyProtection="1">
      <alignment horizontal="center" vertical="center" wrapText="1"/>
    </xf>
    <xf numFmtId="0" fontId="13" fillId="0" borderId="30" xfId="0" applyFont="1" applyFill="1" applyBorder="1" applyAlignment="1" applyProtection="1">
      <alignment horizontal="center" vertical="center" wrapText="1"/>
    </xf>
    <xf numFmtId="0" fontId="13" fillId="0" borderId="32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Protection="1"/>
    <xf numFmtId="0" fontId="0" fillId="5" borderId="8" xfId="0" applyFill="1" applyBorder="1" applyAlignment="1" applyProtection="1">
      <alignment horizontal="center"/>
    </xf>
    <xf numFmtId="0" fontId="13" fillId="5" borderId="8" xfId="0" applyFont="1" applyFill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wrapText="1"/>
    </xf>
    <xf numFmtId="0" fontId="0" fillId="5" borderId="15" xfId="0" applyFill="1" applyBorder="1" applyAlignment="1" applyProtection="1">
      <alignment horizontal="center"/>
    </xf>
    <xf numFmtId="0" fontId="13" fillId="5" borderId="15" xfId="0" applyFont="1" applyFill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/>
    </xf>
    <xf numFmtId="0" fontId="0" fillId="5" borderId="30" xfId="0" applyFill="1" applyBorder="1" applyAlignment="1" applyProtection="1">
      <alignment horizontal="center" wrapText="1"/>
    </xf>
    <xf numFmtId="0" fontId="13" fillId="5" borderId="30" xfId="0" applyFont="1" applyFill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wrapText="1"/>
    </xf>
    <xf numFmtId="0" fontId="0" fillId="0" borderId="17" xfId="0" applyBorder="1" applyAlignment="1" applyProtection="1">
      <alignment wrapText="1"/>
    </xf>
    <xf numFmtId="0" fontId="0" fillId="0" borderId="37" xfId="0" applyBorder="1" applyAlignment="1" applyProtection="1">
      <alignment horizontal="center" wrapText="1"/>
    </xf>
    <xf numFmtId="0" fontId="0" fillId="0" borderId="30" xfId="0" applyBorder="1" applyAlignment="1" applyProtection="1">
      <alignment horizontal="center" wrapText="1"/>
    </xf>
    <xf numFmtId="0" fontId="0" fillId="0" borderId="22" xfId="0" applyBorder="1" applyAlignment="1" applyProtection="1">
      <alignment wrapText="1"/>
    </xf>
    <xf numFmtId="0" fontId="0" fillId="0" borderId="36" xfId="0" applyBorder="1" applyAlignment="1" applyProtection="1">
      <alignment horizontal="center" wrapText="1"/>
    </xf>
    <xf numFmtId="0" fontId="12" fillId="0" borderId="35" xfId="0" applyFont="1" applyFill="1" applyBorder="1" applyAlignment="1" applyProtection="1">
      <alignment horizontal="center"/>
    </xf>
    <xf numFmtId="0" fontId="12" fillId="0" borderId="15" xfId="0" applyFont="1" applyFill="1" applyBorder="1" applyAlignment="1" applyProtection="1">
      <alignment horizontal="center"/>
    </xf>
    <xf numFmtId="0" fontId="12" fillId="0" borderId="26" xfId="0" applyFont="1" applyFill="1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/>
    </xf>
    <xf numFmtId="0" fontId="0" fillId="0" borderId="25" xfId="0" applyBorder="1" applyAlignment="1">
      <alignment horizontal="center" vertical="center"/>
    </xf>
    <xf numFmtId="4" fontId="2" fillId="2" borderId="28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3" fillId="0" borderId="18" xfId="0" applyFont="1" applyFill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top" wrapText="1"/>
    </xf>
    <xf numFmtId="0" fontId="21" fillId="0" borderId="0" xfId="0" applyFont="1" applyFill="1" applyBorder="1" applyAlignment="1" applyProtection="1">
      <alignment horizontal="center" vertical="top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vertical="top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3" fillId="0" borderId="33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>
      <alignment vertical="top" wrapText="1"/>
    </xf>
    <xf numFmtId="0" fontId="4" fillId="4" borderId="8" xfId="0" applyFont="1" applyFill="1" applyBorder="1" applyAlignment="1" applyProtection="1">
      <alignment horizontal="left" vertical="top" wrapText="1"/>
    </xf>
    <xf numFmtId="0" fontId="10" fillId="3" borderId="8" xfId="0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center" vertical="top"/>
    </xf>
    <xf numFmtId="0" fontId="2" fillId="0" borderId="9" xfId="0" applyFont="1" applyBorder="1" applyAlignment="1">
      <alignment horizontal="left" vertical="center" wrapText="1"/>
    </xf>
    <xf numFmtId="0" fontId="20" fillId="0" borderId="8" xfId="0" applyFont="1" applyFill="1" applyBorder="1" applyAlignment="1" applyProtection="1">
      <alignment horizontal="center" vertical="top"/>
    </xf>
    <xf numFmtId="0" fontId="0" fillId="0" borderId="8" xfId="0" applyFont="1" applyBorder="1" applyAlignment="1" applyProtection="1">
      <alignment vertical="center" wrapText="1"/>
    </xf>
    <xf numFmtId="0" fontId="1" fillId="0" borderId="0" xfId="0" applyFont="1" applyAlignment="1">
      <alignment wrapText="1"/>
    </xf>
    <xf numFmtId="0" fontId="21" fillId="0" borderId="8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top"/>
    </xf>
    <xf numFmtId="0" fontId="0" fillId="4" borderId="8" xfId="0" applyFill="1" applyBorder="1" applyAlignment="1" applyProtection="1">
      <alignment wrapText="1"/>
    </xf>
    <xf numFmtId="0" fontId="10" fillId="4" borderId="8" xfId="0" applyFont="1" applyFill="1" applyBorder="1" applyAlignment="1" applyProtection="1">
      <alignment horizontal="left" vertical="top" wrapText="1"/>
    </xf>
    <xf numFmtId="0" fontId="2" fillId="0" borderId="7" xfId="0" applyFont="1" applyFill="1" applyBorder="1" applyAlignment="1" applyProtection="1">
      <alignment vertical="top"/>
    </xf>
    <xf numFmtId="0" fontId="13" fillId="0" borderId="8" xfId="0" applyFont="1" applyBorder="1" applyAlignment="1" applyProtection="1">
      <alignment vertical="top" wrapText="1"/>
      <protection locked="0"/>
    </xf>
    <xf numFmtId="0" fontId="13" fillId="0" borderId="8" xfId="0" applyFont="1" applyBorder="1" applyAlignment="1" applyProtection="1">
      <alignment vertical="top" wrapText="1"/>
    </xf>
    <xf numFmtId="0" fontId="14" fillId="0" borderId="15" xfId="0" applyFont="1" applyFill="1" applyBorder="1" applyAlignment="1" applyProtection="1">
      <alignment vertical="top"/>
    </xf>
    <xf numFmtId="0" fontId="13" fillId="0" borderId="31" xfId="0" applyFont="1" applyBorder="1" applyAlignment="1" applyProtection="1">
      <alignment vertical="top" wrapText="1"/>
    </xf>
    <xf numFmtId="0" fontId="13" fillId="0" borderId="30" xfId="0" applyFont="1" applyBorder="1" applyAlignment="1" applyProtection="1">
      <alignment vertical="top" wrapText="1"/>
    </xf>
    <xf numFmtId="0" fontId="13" fillId="0" borderId="22" xfId="0" applyFont="1" applyBorder="1" applyAlignment="1" applyProtection="1">
      <alignment vertical="top" wrapText="1"/>
      <protection locked="0"/>
    </xf>
    <xf numFmtId="0" fontId="13" fillId="0" borderId="22" xfId="0" applyFont="1" applyBorder="1" applyAlignment="1" applyProtection="1">
      <alignment vertical="top" wrapText="1"/>
    </xf>
    <xf numFmtId="0" fontId="14" fillId="0" borderId="26" xfId="0" applyFont="1" applyFill="1" applyBorder="1" applyAlignment="1" applyProtection="1">
      <alignment vertical="top"/>
    </xf>
    <xf numFmtId="0" fontId="13" fillId="0" borderId="32" xfId="0" applyFont="1" applyBorder="1" applyAlignment="1" applyProtection="1">
      <alignment vertical="top" wrapText="1"/>
    </xf>
    <xf numFmtId="0" fontId="2" fillId="0" borderId="39" xfId="0" applyFont="1" applyBorder="1" applyAlignment="1" applyProtection="1">
      <alignment vertical="top"/>
    </xf>
    <xf numFmtId="0" fontId="2" fillId="0" borderId="27" xfId="0" applyFont="1" applyBorder="1" applyAlignment="1" applyProtection="1">
      <alignment vertical="top" wrapText="1"/>
    </xf>
    <xf numFmtId="0" fontId="15" fillId="0" borderId="28" xfId="0" applyFont="1" applyBorder="1" applyAlignment="1" applyProtection="1">
      <alignment vertical="top" wrapText="1"/>
    </xf>
    <xf numFmtId="0" fontId="15" fillId="0" borderId="34" xfId="0" applyFont="1" applyBorder="1" applyAlignment="1" applyProtection="1">
      <alignment vertical="top"/>
    </xf>
    <xf numFmtId="0" fontId="15" fillId="0" borderId="18" xfId="0" applyFont="1" applyBorder="1" applyAlignment="1" applyProtection="1">
      <alignment vertical="top" wrapText="1"/>
    </xf>
    <xf numFmtId="0" fontId="0" fillId="4" borderId="8" xfId="0" applyFont="1" applyFill="1" applyBorder="1" applyAlignment="1" applyProtection="1">
      <alignment vertical="center" wrapText="1"/>
    </xf>
    <xf numFmtId="0" fontId="0" fillId="4" borderId="22" xfId="0" applyFont="1" applyFill="1" applyBorder="1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16" fillId="0" borderId="19" xfId="0" applyFont="1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5" fillId="0" borderId="19" xfId="0" applyFont="1" applyBorder="1" applyAlignment="1" applyProtection="1">
      <alignment horizontal="left" vertical="top" wrapText="1"/>
      <protection locked="0"/>
    </xf>
    <xf numFmtId="0" fontId="0" fillId="4" borderId="8" xfId="0" applyFont="1" applyFill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left" vertical="center" wrapText="1"/>
    </xf>
    <xf numFmtId="0" fontId="0" fillId="3" borderId="8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 wrapText="1"/>
    </xf>
    <xf numFmtId="0" fontId="10" fillId="3" borderId="22" xfId="0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left" vertical="center" wrapText="1"/>
    </xf>
    <xf numFmtId="0" fontId="3" fillId="0" borderId="18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 wrapText="1"/>
    </xf>
    <xf numFmtId="0" fontId="4" fillId="0" borderId="8" xfId="0" applyFont="1" applyFill="1" applyBorder="1" applyAlignment="1" applyProtection="1">
      <alignment vertical="center" wrapText="1"/>
    </xf>
    <xf numFmtId="0" fontId="3" fillId="5" borderId="8" xfId="0" applyFont="1" applyFill="1" applyBorder="1" applyAlignment="1" applyProtection="1">
      <alignment vertical="center" wrapText="1"/>
    </xf>
    <xf numFmtId="0" fontId="4" fillId="4" borderId="8" xfId="0" applyFont="1" applyFill="1" applyBorder="1" applyAlignment="1" applyProtection="1">
      <alignment vertical="center" wrapText="1"/>
    </xf>
    <xf numFmtId="0" fontId="4" fillId="5" borderId="8" xfId="0" applyFont="1" applyFill="1" applyBorder="1" applyAlignment="1" applyProtection="1">
      <alignment vertical="center" wrapText="1"/>
    </xf>
    <xf numFmtId="0" fontId="7" fillId="0" borderId="8" xfId="0" applyFont="1" applyFill="1" applyBorder="1" applyAlignment="1" applyProtection="1">
      <alignment vertical="center" wrapText="1"/>
    </xf>
    <xf numFmtId="0" fontId="4" fillId="6" borderId="8" xfId="0" applyFont="1" applyFill="1" applyBorder="1" applyAlignment="1" applyProtection="1">
      <alignment vertical="center" wrapText="1"/>
    </xf>
    <xf numFmtId="0" fontId="4" fillId="3" borderId="8" xfId="0" applyFont="1" applyFill="1" applyBorder="1" applyAlignment="1" applyProtection="1">
      <alignment vertical="center" wrapText="1"/>
    </xf>
    <xf numFmtId="0" fontId="8" fillId="5" borderId="8" xfId="0" applyFont="1" applyFill="1" applyBorder="1" applyAlignment="1" applyProtection="1">
      <alignment vertical="center" wrapText="1"/>
    </xf>
    <xf numFmtId="0" fontId="18" fillId="0" borderId="18" xfId="0" applyFont="1" applyFill="1" applyBorder="1" applyAlignment="1" applyProtection="1">
      <alignment horizontal="left" wrapText="1"/>
    </xf>
    <xf numFmtId="0" fontId="19" fillId="0" borderId="18" xfId="0" applyFont="1" applyFill="1" applyBorder="1" applyAlignment="1" applyProtection="1">
      <alignment horizontal="left" vertical="center" wrapText="1"/>
    </xf>
    <xf numFmtId="0" fontId="0" fillId="4" borderId="15" xfId="0" applyFont="1" applyFill="1" applyBorder="1" applyAlignment="1" applyProtection="1">
      <alignment horizontal="center" vertical="center" wrapText="1"/>
    </xf>
    <xf numFmtId="0" fontId="21" fillId="0" borderId="31" xfId="0" applyFont="1" applyFill="1" applyBorder="1" applyAlignment="1" applyProtection="1">
      <alignment horizontal="center" vertical="center"/>
    </xf>
    <xf numFmtId="0" fontId="21" fillId="0" borderId="30" xfId="0" applyFont="1" applyFill="1" applyBorder="1" applyAlignment="1" applyProtection="1">
      <alignment horizontal="center" vertical="center"/>
    </xf>
    <xf numFmtId="0" fontId="21" fillId="0" borderId="36" xfId="0" applyFont="1" applyFill="1" applyBorder="1" applyAlignment="1" applyProtection="1">
      <alignment horizontal="center" vertical="center"/>
    </xf>
    <xf numFmtId="0" fontId="21" fillId="0" borderId="18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left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44" xfId="0" applyFont="1" applyBorder="1" applyAlignment="1" applyProtection="1">
      <alignment vertical="top" wrapText="1"/>
      <protection locked="0"/>
    </xf>
    <xf numFmtId="0" fontId="0" fillId="0" borderId="20" xfId="0" applyBorder="1" applyAlignment="1" applyProtection="1">
      <alignment vertical="top" wrapText="1"/>
      <protection locked="0"/>
    </xf>
    <xf numFmtId="0" fontId="0" fillId="0" borderId="20" xfId="0" applyFont="1" applyBorder="1" applyAlignment="1" applyProtection="1">
      <alignment vertical="top" wrapText="1"/>
      <protection locked="0"/>
    </xf>
    <xf numFmtId="0" fontId="0" fillId="0" borderId="45" xfId="0" applyFont="1" applyBorder="1" applyAlignment="1" applyProtection="1">
      <alignment vertical="top" wrapText="1"/>
      <protection locked="0"/>
    </xf>
    <xf numFmtId="0" fontId="3" fillId="0" borderId="31" xfId="0" applyFont="1" applyBorder="1" applyAlignment="1" applyProtection="1">
      <alignment horizontal="left" vertical="top" wrapText="1"/>
    </xf>
    <xf numFmtId="0" fontId="3" fillId="0" borderId="30" xfId="0" applyFont="1" applyBorder="1" applyAlignment="1" applyProtection="1">
      <alignment vertical="top" wrapText="1"/>
    </xf>
    <xf numFmtId="0" fontId="3" fillId="0" borderId="30" xfId="0" applyFont="1" applyBorder="1" applyAlignment="1" applyProtection="1">
      <alignment horizontal="left" vertical="top" wrapText="1"/>
    </xf>
    <xf numFmtId="0" fontId="3" fillId="0" borderId="32" xfId="0" applyFont="1" applyBorder="1" applyAlignment="1" applyProtection="1">
      <alignment horizontal="left" vertical="top" wrapText="1"/>
    </xf>
    <xf numFmtId="0" fontId="4" fillId="0" borderId="38" xfId="0" applyFont="1" applyBorder="1" applyAlignment="1" applyProtection="1">
      <alignment horizontal="left" vertical="center" wrapText="1"/>
      <protection locked="0"/>
    </xf>
    <xf numFmtId="0" fontId="24" fillId="0" borderId="17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wrapText="1"/>
      <protection locked="0"/>
    </xf>
    <xf numFmtId="0" fontId="4" fillId="0" borderId="8" xfId="0" applyFont="1" applyBorder="1" applyAlignment="1" applyProtection="1">
      <alignment horizontal="left" wrapText="1"/>
      <protection locked="0"/>
    </xf>
    <xf numFmtId="0" fontId="24" fillId="0" borderId="8" xfId="0" applyFont="1" applyBorder="1" applyAlignment="1" applyProtection="1">
      <alignment horizontal="left" wrapText="1"/>
      <protection locked="0"/>
    </xf>
    <xf numFmtId="0" fontId="5" fillId="0" borderId="8" xfId="0" applyFont="1" applyBorder="1" applyAlignment="1" applyProtection="1">
      <alignment horizontal="left" wrapText="1"/>
      <protection locked="0"/>
    </xf>
    <xf numFmtId="0" fontId="25" fillId="0" borderId="8" xfId="0" applyFont="1" applyBorder="1" applyAlignment="1" applyProtection="1">
      <alignment horizontal="left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2" fillId="0" borderId="38" xfId="0" applyFont="1" applyFill="1" applyBorder="1" applyAlignment="1" applyProtection="1">
      <alignment horizontal="left" vertical="center" wrapText="1"/>
      <protection locked="0"/>
    </xf>
    <xf numFmtId="0" fontId="0" fillId="0" borderId="17" xfId="0" applyFill="1" applyBorder="1" applyAlignment="1" applyProtection="1">
      <alignment horizontal="left" wrapText="1"/>
      <protection locked="0"/>
    </xf>
    <xf numFmtId="0" fontId="6" fillId="0" borderId="17" xfId="0" applyFont="1" applyFill="1" applyBorder="1" applyAlignment="1" applyProtection="1">
      <alignment horizontal="left" wrapText="1"/>
      <protection locked="0"/>
    </xf>
    <xf numFmtId="0" fontId="16" fillId="0" borderId="24" xfId="0" applyFont="1" applyFill="1" applyBorder="1" applyAlignment="1" applyProtection="1">
      <alignment horizontal="left" wrapText="1"/>
      <protection locked="0"/>
    </xf>
    <xf numFmtId="0" fontId="0" fillId="0" borderId="8" xfId="0" applyFill="1" applyBorder="1" applyAlignment="1" applyProtection="1">
      <alignment horizontal="left" wrapText="1"/>
      <protection locked="0"/>
    </xf>
    <xf numFmtId="0" fontId="6" fillId="0" borderId="8" xfId="0" applyFont="1" applyFill="1" applyBorder="1" applyAlignment="1" applyProtection="1">
      <alignment horizontal="left" wrapText="1"/>
      <protection locked="0"/>
    </xf>
    <xf numFmtId="0" fontId="0" fillId="5" borderId="24" xfId="0" applyFont="1" applyFill="1" applyBorder="1" applyAlignment="1" applyProtection="1">
      <alignment horizontal="left" vertical="center" wrapText="1"/>
    </xf>
    <xf numFmtId="0" fontId="0" fillId="5" borderId="8" xfId="0" applyFill="1" applyBorder="1" applyAlignment="1" applyProtection="1">
      <alignment horizontal="left" vertical="center" wrapText="1"/>
    </xf>
    <xf numFmtId="0" fontId="5" fillId="5" borderId="8" xfId="0" applyFont="1" applyFill="1" applyBorder="1" applyAlignment="1" applyProtection="1">
      <alignment horizontal="left" vertical="center" wrapText="1"/>
    </xf>
    <xf numFmtId="0" fontId="16" fillId="0" borderId="24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16" fillId="5" borderId="24" xfId="0" applyFont="1" applyFill="1" applyBorder="1" applyAlignment="1" applyProtection="1">
      <alignment horizontal="left" vertical="center" wrapText="1"/>
    </xf>
    <xf numFmtId="0" fontId="0" fillId="0" borderId="38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24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10" fillId="5" borderId="8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left" vertical="center"/>
    </xf>
    <xf numFmtId="1" fontId="2" fillId="2" borderId="41" xfId="0" applyNumberFormat="1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2" fontId="0" fillId="2" borderId="23" xfId="0" applyNumberForma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left" vertical="center"/>
    </xf>
    <xf numFmtId="0" fontId="2" fillId="0" borderId="27" xfId="0" applyFont="1" applyFill="1" applyBorder="1" applyAlignment="1" applyProtection="1">
      <alignment horizontal="center" vertical="top"/>
    </xf>
    <xf numFmtId="0" fontId="2" fillId="0" borderId="29" xfId="0" applyFont="1" applyFill="1" applyBorder="1" applyAlignment="1" applyProtection="1">
      <alignment horizontal="center" vertical="top"/>
    </xf>
    <xf numFmtId="0" fontId="19" fillId="0" borderId="0" xfId="0" quotePrefix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1" xfId="0" applyFont="1" applyBorder="1" applyAlignment="1" applyProtection="1">
      <alignment horizontal="left" wrapText="1"/>
    </xf>
    <xf numFmtId="0" fontId="0" fillId="0" borderId="12" xfId="0" applyFont="1" applyBorder="1" applyAlignment="1" applyProtection="1">
      <alignment horizontal="left" wrapText="1"/>
    </xf>
    <xf numFmtId="0" fontId="0" fillId="0" borderId="5" xfId="0" applyFont="1" applyBorder="1" applyAlignment="1" applyProtection="1">
      <alignment horizontal="left" wrapText="1"/>
    </xf>
    <xf numFmtId="0" fontId="0" fillId="0" borderId="6" xfId="0" applyFont="1" applyBorder="1" applyAlignment="1" applyProtection="1">
      <alignment horizontal="left" wrapText="1"/>
    </xf>
    <xf numFmtId="0" fontId="0" fillId="0" borderId="13" xfId="0" applyFont="1" applyBorder="1" applyAlignment="1" applyProtection="1">
      <alignment horizontal="left" wrapText="1"/>
    </xf>
    <xf numFmtId="0" fontId="0" fillId="0" borderId="14" xfId="0" applyFont="1" applyBorder="1" applyAlignment="1" applyProtection="1">
      <alignment horizontal="left" wrapText="1"/>
    </xf>
    <xf numFmtId="0" fontId="2" fillId="0" borderId="11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center" wrapText="1"/>
    </xf>
    <xf numFmtId="0" fontId="23" fillId="0" borderId="0" xfId="0" applyFont="1" applyFill="1" applyBorder="1" applyAlignment="1" applyProtection="1">
      <alignment horizontal="center" vertical="top"/>
    </xf>
    <xf numFmtId="0" fontId="4" fillId="2" borderId="43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55555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6"/>
  <sheetViews>
    <sheetView zoomScaleNormal="100" workbookViewId="0">
      <selection activeCell="B2" sqref="B2"/>
    </sheetView>
  </sheetViews>
  <sheetFormatPr defaultColWidth="9.1796875" defaultRowHeight="14.5" x14ac:dyDescent="0.35"/>
  <cols>
    <col min="1" max="1" width="14.7265625" style="103" customWidth="1"/>
    <col min="2" max="2" width="56.1796875" style="102" customWidth="1"/>
    <col min="3" max="256" width="9.1796875" style="102" customWidth="1"/>
    <col min="257" max="1025" width="11.453125" style="102"/>
    <col min="1026" max="16384" width="9.1796875" style="11"/>
  </cols>
  <sheetData>
    <row r="1" spans="1:2" ht="15" thickBot="1" x14ac:dyDescent="0.4">
      <c r="A1" s="240" t="s">
        <v>29</v>
      </c>
      <c r="B1" s="241"/>
    </row>
    <row r="2" spans="1:2" x14ac:dyDescent="0.35">
      <c r="A2" s="199" t="s">
        <v>30</v>
      </c>
      <c r="B2" s="195"/>
    </row>
    <row r="3" spans="1:2" x14ac:dyDescent="0.35">
      <c r="A3" s="200" t="s">
        <v>27</v>
      </c>
      <c r="B3" s="196"/>
    </row>
    <row r="4" spans="1:2" x14ac:dyDescent="0.35">
      <c r="A4" s="201" t="s">
        <v>31</v>
      </c>
      <c r="B4" s="197"/>
    </row>
    <row r="5" spans="1:2" x14ac:dyDescent="0.35">
      <c r="A5" s="201" t="s">
        <v>0</v>
      </c>
      <c r="B5" s="197"/>
    </row>
    <row r="6" spans="1:2" ht="15" thickBot="1" x14ac:dyDescent="0.4">
      <c r="A6" s="202" t="s">
        <v>28</v>
      </c>
      <c r="B6" s="198"/>
    </row>
  </sheetData>
  <sheetProtection sheet="1"/>
  <mergeCells count="1">
    <mergeCell ref="A1:B1"/>
  </mergeCells>
  <pageMargins left="0.25" right="0.25" top="0.75" bottom="0.75" header="0.51180555555555496" footer="0.3"/>
  <pageSetup paperSize="9" scale="77" firstPageNumber="0" orientation="landscape" horizontalDpi="300" verticalDpi="300" r:id="rId1"/>
  <headerFooter>
    <oddFooter>&amp;C&amp;F&amp;R1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zoomScaleNormal="100" workbookViewId="0">
      <selection activeCell="B1" sqref="B1:F1"/>
    </sheetView>
  </sheetViews>
  <sheetFormatPr defaultColWidth="8.81640625" defaultRowHeight="14.5" x14ac:dyDescent="0.35"/>
  <cols>
    <col min="1" max="1" width="9.1796875" style="8" customWidth="1"/>
    <col min="2" max="2" width="45.1796875" style="8" customWidth="1"/>
    <col min="3" max="3" width="16" style="2" customWidth="1"/>
    <col min="4" max="4" width="10.453125" style="8" customWidth="1"/>
    <col min="5" max="5" width="17.7265625" style="8" customWidth="1"/>
    <col min="6" max="6" width="16.54296875" style="3" customWidth="1"/>
    <col min="7" max="256" width="9.1796875" style="8" customWidth="1"/>
    <col min="257" max="1025" width="8.54296875" style="8" customWidth="1"/>
    <col min="1026" max="16384" width="8.81640625" style="8"/>
  </cols>
  <sheetData>
    <row r="1" spans="1:6" ht="21" x14ac:dyDescent="0.5">
      <c r="A1" s="40"/>
      <c r="B1" s="242" t="s">
        <v>102</v>
      </c>
      <c r="C1" s="243"/>
      <c r="D1" s="243"/>
      <c r="E1" s="243"/>
      <c r="F1" s="243"/>
    </row>
    <row r="2" spans="1:6" ht="15" thickBot="1" x14ac:dyDescent="0.4"/>
    <row r="3" spans="1:6" ht="15" thickBot="1" x14ac:dyDescent="0.4">
      <c r="B3" s="239" t="s">
        <v>32</v>
      </c>
      <c r="C3" s="96" t="s">
        <v>1</v>
      </c>
      <c r="D3" s="97" t="s">
        <v>2</v>
      </c>
      <c r="E3" s="97" t="s">
        <v>3</v>
      </c>
      <c r="F3" s="98" t="s">
        <v>4</v>
      </c>
    </row>
    <row r="4" spans="1:6" s="3" customFormat="1" x14ac:dyDescent="0.35">
      <c r="B4" s="9" t="s">
        <v>55</v>
      </c>
      <c r="C4" s="5">
        <f>'1. Beschikbaarheid van zorg'!F16</f>
        <v>0</v>
      </c>
      <c r="D4" s="189">
        <v>39</v>
      </c>
      <c r="E4" s="5">
        <f t="shared" ref="E4:E9" si="0">(C4/D4)*100</f>
        <v>0</v>
      </c>
      <c r="F4" s="7">
        <f t="shared" ref="F4:F9" si="1">E4</f>
        <v>0</v>
      </c>
    </row>
    <row r="5" spans="1:6" s="3" customFormat="1" x14ac:dyDescent="0.35">
      <c r="B5" s="9" t="s">
        <v>56</v>
      </c>
      <c r="C5" s="5">
        <f>'2.Toegankelijkheid van de zorg'!F16</f>
        <v>0</v>
      </c>
      <c r="D5" s="189">
        <v>30</v>
      </c>
      <c r="E5" s="5">
        <f t="shared" si="0"/>
        <v>0</v>
      </c>
      <c r="F5" s="7">
        <f t="shared" si="1"/>
        <v>0</v>
      </c>
    </row>
    <row r="6" spans="1:6" s="3" customFormat="1" x14ac:dyDescent="0.35">
      <c r="B6" s="9" t="s">
        <v>46</v>
      </c>
      <c r="C6" s="5">
        <f>'3. Acceptabele zorg'!F14</f>
        <v>0</v>
      </c>
      <c r="D6" s="189">
        <v>21</v>
      </c>
      <c r="E6" s="5">
        <f t="shared" si="0"/>
        <v>0</v>
      </c>
      <c r="F6" s="7">
        <f t="shared" si="1"/>
        <v>0</v>
      </c>
    </row>
    <row r="7" spans="1:6" s="3" customFormat="1" x14ac:dyDescent="0.35">
      <c r="B7" s="185" t="s">
        <v>37</v>
      </c>
      <c r="C7" s="5">
        <f>'4. Kwaliteit van de zorg'!F26</f>
        <v>0</v>
      </c>
      <c r="D7" s="189">
        <v>48</v>
      </c>
      <c r="E7" s="5">
        <f t="shared" si="0"/>
        <v>0</v>
      </c>
      <c r="F7" s="7">
        <f t="shared" si="1"/>
        <v>0</v>
      </c>
    </row>
    <row r="8" spans="1:6" s="3" customFormat="1" ht="15" customHeight="1" thickBot="1" x14ac:dyDescent="0.4">
      <c r="B8" s="123" t="s">
        <v>57</v>
      </c>
      <c r="C8" s="6">
        <f>'5. Determinanten gezondheid'!F19</f>
        <v>0</v>
      </c>
      <c r="D8" s="190">
        <f>'5. Determinanten gezondheid'!E19</f>
        <v>57</v>
      </c>
      <c r="E8" s="6">
        <f t="shared" si="0"/>
        <v>0</v>
      </c>
      <c r="F8" s="95">
        <f t="shared" si="1"/>
        <v>0</v>
      </c>
    </row>
    <row r="9" spans="1:6" s="3" customFormat="1" ht="15" thickBot="1" x14ac:dyDescent="0.4">
      <c r="B9" s="235" t="s">
        <v>104</v>
      </c>
      <c r="C9" s="236">
        <f>SUM(C4:C8)</f>
        <v>0</v>
      </c>
      <c r="D9" s="237">
        <f>SUM(D4:D8)</f>
        <v>195</v>
      </c>
      <c r="E9" s="236">
        <f t="shared" si="0"/>
        <v>0</v>
      </c>
      <c r="F9" s="238">
        <f t="shared" si="1"/>
        <v>0</v>
      </c>
    </row>
    <row r="10" spans="1:6" s="3" customFormat="1" x14ac:dyDescent="0.35">
      <c r="B10" s="191"/>
      <c r="C10" s="192"/>
      <c r="D10" s="192"/>
      <c r="E10" s="193"/>
      <c r="F10" s="194"/>
    </row>
    <row r="11" spans="1:6" ht="15" thickBot="1" x14ac:dyDescent="0.4">
      <c r="D11" s="2"/>
    </row>
    <row r="12" spans="1:6" ht="15" thickBot="1" x14ac:dyDescent="0.4">
      <c r="B12" s="2"/>
      <c r="C12" s="8"/>
      <c r="E12" s="244" t="s">
        <v>101</v>
      </c>
      <c r="F12" s="245"/>
    </row>
    <row r="13" spans="1:6" x14ac:dyDescent="0.35">
      <c r="B13" s="2"/>
      <c r="C13" s="8"/>
      <c r="E13" s="186" t="s">
        <v>93</v>
      </c>
      <c r="F13" s="187">
        <v>75</v>
      </c>
    </row>
    <row r="14" spans="1:6" x14ac:dyDescent="0.35">
      <c r="B14" s="2"/>
      <c r="C14" s="8"/>
      <c r="E14" s="183" t="s">
        <v>94</v>
      </c>
      <c r="F14" s="4">
        <v>60</v>
      </c>
    </row>
    <row r="15" spans="1:6" ht="15" thickBot="1" x14ac:dyDescent="0.4">
      <c r="B15" s="2"/>
      <c r="C15" s="8"/>
      <c r="E15" s="184" t="s">
        <v>95</v>
      </c>
      <c r="F15" s="188">
        <v>25</v>
      </c>
    </row>
    <row r="17" s="8" customFormat="1" x14ac:dyDescent="0.35"/>
    <row r="18" s="8" customFormat="1" x14ac:dyDescent="0.35"/>
    <row r="19" s="8" customFormat="1" x14ac:dyDescent="0.35"/>
    <row r="20" s="8" customFormat="1" x14ac:dyDescent="0.35"/>
    <row r="21" s="8" customFormat="1" x14ac:dyDescent="0.35"/>
    <row r="22" s="8" customFormat="1" x14ac:dyDescent="0.35"/>
    <row r="23" s="8" customFormat="1" x14ac:dyDescent="0.35"/>
  </sheetData>
  <sheetProtection sheet="1"/>
  <mergeCells count="2">
    <mergeCell ref="B1:F1"/>
    <mergeCell ref="E12:F12"/>
  </mergeCells>
  <conditionalFormatting sqref="F10 F4:F8">
    <cfRule type="iconSet" priority="9">
      <iconSet showValue="0">
        <cfvo type="percent" val="0"/>
        <cfvo type="num" val="60"/>
        <cfvo type="num" val="90"/>
      </iconSet>
    </cfRule>
  </conditionalFormatting>
  <conditionalFormatting sqref="F13:F15">
    <cfRule type="iconSet" priority="2">
      <iconSet showValue="0">
        <cfvo type="percent" val="0"/>
        <cfvo type="num" val="35"/>
        <cfvo type="num" val="65"/>
      </iconSet>
    </cfRule>
  </conditionalFormatting>
  <conditionalFormatting sqref="F9">
    <cfRule type="iconSet" priority="1">
      <iconSet showValue="0">
        <cfvo type="percent" val="0"/>
        <cfvo type="num" val="60"/>
        <cfvo type="num" val="90"/>
      </iconSet>
    </cfRule>
  </conditionalFormatting>
  <pageMargins left="0.25" right="0.25" top="0.75" bottom="0.75" header="0.51180555555555496" footer="0.3"/>
  <pageSetup paperSize="9" firstPageNumber="0" orientation="landscape" horizontalDpi="300" verticalDpi="300" r:id="rId1"/>
  <headerFooter>
    <oddFooter>&amp;C&amp;F&amp;R2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8"/>
  <sheetViews>
    <sheetView zoomScale="54" zoomScaleNormal="85" workbookViewId="0">
      <selection activeCell="M17" sqref="M17"/>
    </sheetView>
  </sheetViews>
  <sheetFormatPr defaultColWidth="8.81640625" defaultRowHeight="14.5" x14ac:dyDescent="0.35"/>
  <cols>
    <col min="1" max="1" width="7.81640625" style="11" customWidth="1"/>
    <col min="2" max="2" width="42.7265625" style="11" customWidth="1"/>
    <col min="3" max="3" width="22.7265625" style="19" customWidth="1"/>
    <col min="4" max="4" width="8.81640625" style="11" hidden="1" customWidth="1"/>
    <col min="5" max="5" width="7.26953125" style="11" hidden="1" customWidth="1"/>
    <col min="6" max="6" width="12.26953125" style="10" customWidth="1"/>
    <col min="7" max="7" width="28.453125" style="10" customWidth="1"/>
    <col min="8" max="8" width="27.453125" style="10" customWidth="1"/>
    <col min="9" max="9" width="35.81640625" style="11" customWidth="1"/>
    <col min="10" max="10" width="31.1796875" style="11" customWidth="1"/>
    <col min="11" max="259" width="9.1796875" style="11" customWidth="1"/>
    <col min="260" max="1026" width="8.54296875" style="11" customWidth="1"/>
    <col min="1027" max="16384" width="8.81640625" style="11"/>
  </cols>
  <sheetData>
    <row r="1" spans="1:11" ht="18.649999999999999" customHeight="1" thickBot="1" x14ac:dyDescent="0.5">
      <c r="A1" s="45"/>
      <c r="B1" s="174" t="s">
        <v>58</v>
      </c>
      <c r="C1" s="17"/>
      <c r="D1" s="10"/>
    </row>
    <row r="2" spans="1:11" ht="15" thickBot="1" x14ac:dyDescent="0.4">
      <c r="B2" s="10"/>
      <c r="C2" s="17"/>
      <c r="D2" s="10"/>
    </row>
    <row r="3" spans="1:11" ht="15" thickBot="1" x14ac:dyDescent="0.4">
      <c r="A3" s="252" t="s">
        <v>5</v>
      </c>
      <c r="B3" s="253"/>
      <c r="C3" s="17"/>
      <c r="D3" s="10"/>
      <c r="E3" s="10"/>
      <c r="F3" s="11"/>
      <c r="G3" s="11"/>
    </row>
    <row r="4" spans="1:11" x14ac:dyDescent="0.35">
      <c r="A4" s="246" t="s">
        <v>15</v>
      </c>
      <c r="B4" s="247"/>
      <c r="C4" s="17"/>
      <c r="D4" s="10"/>
      <c r="E4" s="10"/>
      <c r="F4" s="11"/>
      <c r="G4" s="11"/>
    </row>
    <row r="5" spans="1:11" ht="14.5" customHeight="1" x14ac:dyDescent="0.35">
      <c r="A5" s="248" t="s">
        <v>16</v>
      </c>
      <c r="B5" s="249"/>
      <c r="C5" s="17"/>
      <c r="D5" s="10"/>
      <c r="E5" s="10"/>
      <c r="F5" s="11"/>
      <c r="G5" s="11"/>
    </row>
    <row r="6" spans="1:11" ht="14.5" customHeight="1" x14ac:dyDescent="0.35">
      <c r="A6" s="248" t="s">
        <v>17</v>
      </c>
      <c r="B6" s="249" t="s">
        <v>13</v>
      </c>
      <c r="C6" s="17"/>
      <c r="D6" s="10"/>
      <c r="E6" s="10"/>
      <c r="F6" s="11"/>
      <c r="G6" s="11"/>
    </row>
    <row r="7" spans="1:11" ht="15" customHeight="1" thickBot="1" x14ac:dyDescent="0.4">
      <c r="A7" s="250" t="s">
        <v>63</v>
      </c>
      <c r="B7" s="251" t="s">
        <v>14</v>
      </c>
      <c r="C7" s="17"/>
      <c r="D7" s="10"/>
      <c r="E7" s="10"/>
      <c r="F7" s="11"/>
      <c r="G7" s="11"/>
    </row>
    <row r="8" spans="1:11" ht="15" thickBot="1" x14ac:dyDescent="0.4">
      <c r="B8" s="10"/>
      <c r="C8" s="17"/>
      <c r="D8" s="10"/>
    </row>
    <row r="9" spans="1:11" s="149" customFormat="1" ht="29.5" thickBot="1" x14ac:dyDescent="0.4">
      <c r="A9" s="105" t="s">
        <v>9</v>
      </c>
      <c r="B9" s="155" t="s">
        <v>97</v>
      </c>
      <c r="C9" s="105" t="s">
        <v>25</v>
      </c>
      <c r="D9" s="105" t="s">
        <v>12</v>
      </c>
      <c r="E9" s="105" t="s">
        <v>6</v>
      </c>
      <c r="F9" s="105" t="s">
        <v>24</v>
      </c>
      <c r="G9" s="106" t="s">
        <v>20</v>
      </c>
      <c r="H9" s="105" t="s">
        <v>26</v>
      </c>
      <c r="I9" s="107" t="s">
        <v>21</v>
      </c>
      <c r="J9" s="108" t="s">
        <v>22</v>
      </c>
      <c r="K9" s="13"/>
    </row>
    <row r="10" spans="1:11" s="102" customFormat="1" ht="29" x14ac:dyDescent="0.35">
      <c r="A10" s="132"/>
      <c r="B10" s="147" t="s">
        <v>80</v>
      </c>
      <c r="C10" s="133"/>
      <c r="D10" s="134">
        <f t="shared" ref="D10:D15" si="0">IF(C10="",0,LEFT(C10,1))</f>
        <v>0</v>
      </c>
      <c r="E10" s="135">
        <v>3</v>
      </c>
      <c r="F10" s="136">
        <f t="shared" ref="F10:F15" si="1">D10*E10</f>
        <v>0</v>
      </c>
      <c r="G10" s="150"/>
      <c r="H10" s="151"/>
      <c r="I10" s="151"/>
      <c r="J10" s="152"/>
    </row>
    <row r="11" spans="1:11" s="102" customFormat="1" ht="15.5" x14ac:dyDescent="0.35">
      <c r="A11" s="132"/>
      <c r="B11" s="147" t="s">
        <v>82</v>
      </c>
      <c r="C11" s="133"/>
      <c r="D11" s="134">
        <f t="shared" si="0"/>
        <v>0</v>
      </c>
      <c r="E11" s="135">
        <v>1</v>
      </c>
      <c r="F11" s="137">
        <f t="shared" si="1"/>
        <v>0</v>
      </c>
      <c r="G11" s="153"/>
      <c r="H11" s="151"/>
      <c r="I11" s="151"/>
      <c r="J11" s="151"/>
    </row>
    <row r="12" spans="1:11" s="102" customFormat="1" ht="29" x14ac:dyDescent="0.35">
      <c r="A12" s="132"/>
      <c r="B12" s="147" t="s">
        <v>81</v>
      </c>
      <c r="C12" s="133"/>
      <c r="D12" s="134">
        <f t="shared" si="0"/>
        <v>0</v>
      </c>
      <c r="E12" s="135">
        <v>1</v>
      </c>
      <c r="F12" s="137">
        <f t="shared" si="1"/>
        <v>0</v>
      </c>
      <c r="G12" s="153"/>
      <c r="H12" s="151"/>
      <c r="I12" s="151"/>
      <c r="J12" s="151"/>
    </row>
    <row r="13" spans="1:11" s="102" customFormat="1" ht="58" x14ac:dyDescent="0.35">
      <c r="A13" s="132"/>
      <c r="B13" s="125" t="s">
        <v>64</v>
      </c>
      <c r="C13" s="133"/>
      <c r="D13" s="134">
        <f t="shared" si="0"/>
        <v>0</v>
      </c>
      <c r="E13" s="135">
        <v>2</v>
      </c>
      <c r="F13" s="137">
        <f t="shared" si="1"/>
        <v>0</v>
      </c>
      <c r="G13" s="150"/>
      <c r="H13" s="151"/>
      <c r="I13" s="151"/>
      <c r="J13" s="151"/>
    </row>
    <row r="14" spans="1:11" s="102" customFormat="1" ht="29" x14ac:dyDescent="0.35">
      <c r="A14" s="132"/>
      <c r="B14" s="125" t="s">
        <v>69</v>
      </c>
      <c r="C14" s="133"/>
      <c r="D14" s="134">
        <f t="shared" si="0"/>
        <v>0</v>
      </c>
      <c r="E14" s="135">
        <v>3</v>
      </c>
      <c r="F14" s="137">
        <f t="shared" si="1"/>
        <v>0</v>
      </c>
      <c r="G14" s="153"/>
      <c r="H14" s="151"/>
      <c r="I14" s="151"/>
      <c r="J14" s="151"/>
    </row>
    <row r="15" spans="1:11" s="102" customFormat="1" ht="29.5" thickBot="1" x14ac:dyDescent="0.4">
      <c r="A15" s="132"/>
      <c r="B15" s="148" t="s">
        <v>87</v>
      </c>
      <c r="C15" s="138"/>
      <c r="D15" s="139">
        <f t="shared" si="0"/>
        <v>0</v>
      </c>
      <c r="E15" s="140">
        <v>3</v>
      </c>
      <c r="F15" s="141">
        <f t="shared" si="1"/>
        <v>0</v>
      </c>
      <c r="G15" s="150"/>
      <c r="H15" s="151"/>
      <c r="I15" s="151"/>
      <c r="J15" s="151"/>
    </row>
    <row r="16" spans="1:11" s="102" customFormat="1" ht="16" thickBot="1" x14ac:dyDescent="0.4">
      <c r="A16" s="142"/>
      <c r="B16" s="143" t="s">
        <v>23</v>
      </c>
      <c r="C16" s="144"/>
      <c r="D16" s="144">
        <f>SUM(D10:D15)</f>
        <v>0</v>
      </c>
      <c r="E16" s="145">
        <f>SUM(E10:E15)</f>
        <v>13</v>
      </c>
      <c r="F16" s="146">
        <f>SUM(F10:F15)</f>
        <v>0</v>
      </c>
      <c r="G16" s="103"/>
      <c r="H16" s="103"/>
    </row>
    <row r="18" spans="2:2" x14ac:dyDescent="0.35">
      <c r="B18" s="16"/>
    </row>
  </sheetData>
  <sheetProtection sheet="1"/>
  <mergeCells count="5">
    <mergeCell ref="A4:B4"/>
    <mergeCell ref="A5:B5"/>
    <mergeCell ref="A6:B6"/>
    <mergeCell ref="A7:B7"/>
    <mergeCell ref="A3:B3"/>
  </mergeCells>
  <phoneticPr fontId="17" type="noConversion"/>
  <dataValidations count="1">
    <dataValidation type="list" allowBlank="1" showInputMessage="1" showErrorMessage="1" sqref="C10:C15" xr:uid="{00000000-0002-0000-0200-000000000000}">
      <formula1>$A$4:$A$7</formula1>
    </dataValidation>
  </dataValidations>
  <pageMargins left="0.25" right="0.25" top="0.75" bottom="0.75" header="0.51180555555555496" footer="0.3"/>
  <pageSetup paperSize="9" scale="70" firstPageNumber="0" fitToHeight="0" orientation="landscape" horizontalDpi="300" verticalDpi="300" r:id="rId1"/>
  <headerFooter>
    <oddFooter>&amp;C&amp;F&amp;R6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7"/>
  <sheetViews>
    <sheetView tabSelected="1" topLeftCell="F7" zoomScale="86" zoomScaleNormal="86" workbookViewId="0">
      <selection activeCell="C11" sqref="C11"/>
    </sheetView>
  </sheetViews>
  <sheetFormatPr defaultColWidth="8.81640625" defaultRowHeight="14.5" x14ac:dyDescent="0.35"/>
  <cols>
    <col min="1" max="1" width="8.81640625" style="11"/>
    <col min="2" max="2" width="40.81640625" style="11" customWidth="1"/>
    <col min="3" max="3" width="17.54296875" style="11" customWidth="1"/>
    <col min="4" max="4" width="13.54296875" style="11" hidden="1" customWidth="1"/>
    <col min="5" max="5" width="10.81640625" style="11" hidden="1" customWidth="1"/>
    <col min="6" max="6" width="11" style="11" customWidth="1"/>
    <col min="7" max="7" width="31.453125" style="11" customWidth="1"/>
    <col min="8" max="8" width="37.81640625" style="11" customWidth="1"/>
    <col min="9" max="10" width="35" style="11" customWidth="1"/>
    <col min="11" max="11" width="40.453125" style="11" customWidth="1"/>
    <col min="12" max="16384" width="8.81640625" style="11"/>
  </cols>
  <sheetData>
    <row r="1" spans="1:11" ht="21.5" thickBot="1" x14ac:dyDescent="0.4">
      <c r="A1" s="45"/>
      <c r="B1" s="175" t="s">
        <v>59</v>
      </c>
      <c r="C1" s="10"/>
      <c r="D1" s="10"/>
      <c r="F1" s="10"/>
    </row>
    <row r="2" spans="1:11" ht="15" thickBot="1" x14ac:dyDescent="0.4">
      <c r="A2" s="29"/>
      <c r="B2" s="46"/>
      <c r="C2" s="10"/>
      <c r="D2" s="10"/>
      <c r="F2" s="10"/>
    </row>
    <row r="3" spans="1:11" ht="15" thickBot="1" x14ac:dyDescent="0.4">
      <c r="A3" s="254" t="s">
        <v>5</v>
      </c>
      <c r="B3" s="255"/>
      <c r="C3" s="10"/>
      <c r="D3" s="10"/>
      <c r="F3" s="10"/>
    </row>
    <row r="4" spans="1:11" x14ac:dyDescent="0.35">
      <c r="A4" s="246" t="s">
        <v>15</v>
      </c>
      <c r="B4" s="247"/>
      <c r="C4" s="10"/>
      <c r="D4" s="10"/>
      <c r="F4" s="10"/>
    </row>
    <row r="5" spans="1:11" ht="14.5" customHeight="1" x14ac:dyDescent="0.35">
      <c r="A5" s="248" t="s">
        <v>16</v>
      </c>
      <c r="B5" s="249"/>
      <c r="C5" s="10"/>
      <c r="D5" s="10"/>
      <c r="F5" s="10"/>
    </row>
    <row r="6" spans="1:11" ht="14.5" customHeight="1" x14ac:dyDescent="0.35">
      <c r="A6" s="248" t="s">
        <v>17</v>
      </c>
      <c r="B6" s="249" t="s">
        <v>13</v>
      </c>
      <c r="C6" s="10"/>
      <c r="D6" s="10"/>
      <c r="F6" s="10"/>
    </row>
    <row r="7" spans="1:11" ht="15" customHeight="1" thickBot="1" x14ac:dyDescent="0.4">
      <c r="A7" s="250" t="s">
        <v>18</v>
      </c>
      <c r="B7" s="251" t="s">
        <v>14</v>
      </c>
      <c r="C7" s="10"/>
      <c r="D7" s="10"/>
      <c r="F7" s="10"/>
    </row>
    <row r="8" spans="1:11" ht="15" thickBot="1" x14ac:dyDescent="0.4">
      <c r="A8" s="20"/>
      <c r="B8" s="20"/>
      <c r="C8" s="10"/>
      <c r="D8" s="10"/>
      <c r="F8" s="10"/>
    </row>
    <row r="9" spans="1:11" s="149" customFormat="1" ht="75" customHeight="1" thickBot="1" x14ac:dyDescent="0.4">
      <c r="A9" s="160" t="s">
        <v>7</v>
      </c>
      <c r="B9" s="162" t="s">
        <v>96</v>
      </c>
      <c r="C9" s="104" t="s">
        <v>25</v>
      </c>
      <c r="D9" s="104" t="s">
        <v>12</v>
      </c>
      <c r="E9" s="104" t="s">
        <v>6</v>
      </c>
      <c r="F9" s="104" t="s">
        <v>24</v>
      </c>
      <c r="G9" s="109" t="s">
        <v>20</v>
      </c>
      <c r="H9" s="110" t="s">
        <v>26</v>
      </c>
      <c r="I9" s="110" t="s">
        <v>21</v>
      </c>
      <c r="J9" s="111" t="s">
        <v>22</v>
      </c>
      <c r="K9" s="161"/>
    </row>
    <row r="10" spans="1:11" ht="69" customHeight="1" x14ac:dyDescent="0.35">
      <c r="A10" s="55"/>
      <c r="B10" s="154" t="s">
        <v>33</v>
      </c>
      <c r="C10" s="56"/>
      <c r="D10" s="57">
        <f t="shared" ref="D10:D15" si="0">IF(C10="",0,LEFT(C10,1))</f>
        <v>0</v>
      </c>
      <c r="E10" s="70">
        <v>3</v>
      </c>
      <c r="F10" s="58">
        <f t="shared" ref="F10:F15" si="1">D10*E10</f>
        <v>0</v>
      </c>
      <c r="G10" s="203"/>
      <c r="H10" s="204"/>
      <c r="I10" s="205"/>
      <c r="J10" s="206"/>
      <c r="K10" s="22"/>
    </row>
    <row r="11" spans="1:11" ht="69" customHeight="1" x14ac:dyDescent="0.35">
      <c r="A11" s="48"/>
      <c r="B11" s="158" t="s">
        <v>34</v>
      </c>
      <c r="C11" s="18"/>
      <c r="D11" s="21">
        <f t="shared" si="0"/>
        <v>0</v>
      </c>
      <c r="E11" s="71">
        <v>2</v>
      </c>
      <c r="F11" s="50">
        <f t="shared" si="1"/>
        <v>0</v>
      </c>
      <c r="G11" s="207"/>
      <c r="H11" s="208"/>
      <c r="I11" s="208"/>
      <c r="J11" s="208"/>
      <c r="K11" s="24"/>
    </row>
    <row r="12" spans="1:11" ht="69" customHeight="1" x14ac:dyDescent="0.35">
      <c r="A12" s="49"/>
      <c r="B12" s="156" t="s">
        <v>72</v>
      </c>
      <c r="C12" s="18"/>
      <c r="D12" s="21">
        <f t="shared" si="0"/>
        <v>0</v>
      </c>
      <c r="E12" s="71">
        <v>2</v>
      </c>
      <c r="F12" s="50">
        <f t="shared" si="1"/>
        <v>0</v>
      </c>
      <c r="G12" s="207"/>
      <c r="H12" s="209"/>
      <c r="I12" s="210"/>
      <c r="J12" s="208"/>
      <c r="K12" s="22"/>
    </row>
    <row r="13" spans="1:11" ht="69" customHeight="1" x14ac:dyDescent="0.35">
      <c r="A13" s="49"/>
      <c r="B13" s="157" t="s">
        <v>35</v>
      </c>
      <c r="C13" s="18"/>
      <c r="D13" s="21">
        <f t="shared" si="0"/>
        <v>0</v>
      </c>
      <c r="E13" s="71">
        <v>1</v>
      </c>
      <c r="F13" s="50">
        <f t="shared" si="1"/>
        <v>0</v>
      </c>
      <c r="G13" s="207"/>
      <c r="H13" s="211"/>
      <c r="I13" s="210"/>
      <c r="J13" s="208"/>
    </row>
    <row r="14" spans="1:11" ht="69" customHeight="1" x14ac:dyDescent="0.35">
      <c r="A14" s="49"/>
      <c r="B14" s="157" t="s">
        <v>36</v>
      </c>
      <c r="C14" s="18"/>
      <c r="D14" s="21">
        <f t="shared" si="0"/>
        <v>0</v>
      </c>
      <c r="E14" s="71">
        <v>1</v>
      </c>
      <c r="F14" s="50">
        <f t="shared" si="1"/>
        <v>0</v>
      </c>
      <c r="G14" s="207"/>
      <c r="H14" s="208"/>
      <c r="I14" s="210"/>
      <c r="J14" s="208"/>
    </row>
    <row r="15" spans="1:11" ht="69" customHeight="1" thickBot="1" x14ac:dyDescent="0.4">
      <c r="A15" s="49" t="s">
        <v>10</v>
      </c>
      <c r="B15" s="159" t="s">
        <v>66</v>
      </c>
      <c r="C15" s="41"/>
      <c r="D15" s="42">
        <f t="shared" si="0"/>
        <v>0</v>
      </c>
      <c r="E15" s="72">
        <v>1</v>
      </c>
      <c r="F15" s="51">
        <f t="shared" si="1"/>
        <v>0</v>
      </c>
      <c r="G15" s="207"/>
      <c r="H15" s="208"/>
      <c r="I15" s="212"/>
      <c r="J15" s="208"/>
    </row>
    <row r="16" spans="1:11" ht="16" thickBot="1" x14ac:dyDescent="0.4">
      <c r="A16" s="59"/>
      <c r="B16" s="43" t="s">
        <v>23</v>
      </c>
      <c r="C16" s="52"/>
      <c r="D16" s="52">
        <f>SUM(D10:D15)</f>
        <v>0</v>
      </c>
      <c r="E16" s="53">
        <f>SUM(E11:E15)*3</f>
        <v>21</v>
      </c>
      <c r="F16" s="54">
        <f>SUM(F10:F15)</f>
        <v>0</v>
      </c>
    </row>
    <row r="17" spans="1:6" x14ac:dyDescent="0.35">
      <c r="A17" s="27"/>
      <c r="F17" s="10"/>
    </row>
  </sheetData>
  <sheetProtection sheet="1"/>
  <mergeCells count="5">
    <mergeCell ref="A3:B3"/>
    <mergeCell ref="A4:B4"/>
    <mergeCell ref="A5:B5"/>
    <mergeCell ref="A6:B6"/>
    <mergeCell ref="A7:B7"/>
  </mergeCells>
  <dataValidations count="1">
    <dataValidation type="list" allowBlank="1" showInputMessage="1" showErrorMessage="1" sqref="C10:C15" xr:uid="{76B92540-8F8F-423B-AA3B-0426EC524D84}">
      <formula1>$A$4:$A$7</formula1>
    </dataValidation>
  </dataValidations>
  <pageMargins left="0.78749999999999998" right="0.78749999999999998" top="1.05277777777778" bottom="1.05277777777778" header="0.78749999999999998" footer="0.78749999999999998"/>
  <pageSetup paperSize="9" scale="57" firstPageNumber="0" fitToHeight="0" orientation="landscape" horizontalDpi="300" verticalDpi="300" r:id="rId1"/>
  <headerFooter>
    <oddHeader>&amp;C&amp;"Times New Roman,Standaard"&amp;12&amp;A</oddHeader>
    <oddFooter>&amp;C&amp;"Times New Roman,Standaard"&amp;12Pagina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7"/>
  <sheetViews>
    <sheetView zoomScaleNormal="100" workbookViewId="0">
      <selection activeCell="A2" sqref="A2"/>
    </sheetView>
  </sheetViews>
  <sheetFormatPr defaultColWidth="8.81640625" defaultRowHeight="14.5" x14ac:dyDescent="0.35"/>
  <cols>
    <col min="1" max="1" width="8.81640625" style="11"/>
    <col min="2" max="2" width="34.7265625" style="11" customWidth="1"/>
    <col min="3" max="3" width="18.1796875" style="11" customWidth="1"/>
    <col min="4" max="4" width="21.7265625" style="11" hidden="1" customWidth="1"/>
    <col min="5" max="5" width="10.81640625" style="11" hidden="1" customWidth="1"/>
    <col min="6" max="6" width="11.453125" style="11" customWidth="1"/>
    <col min="7" max="7" width="36.453125" style="11" customWidth="1"/>
    <col min="8" max="8" width="26.1796875" style="11" customWidth="1"/>
    <col min="9" max="9" width="45.453125" style="10" customWidth="1"/>
    <col min="10" max="10" width="27.453125" style="11" customWidth="1"/>
    <col min="11" max="16384" width="8.81640625" style="11"/>
  </cols>
  <sheetData>
    <row r="1" spans="1:10" ht="19" thickBot="1" x14ac:dyDescent="0.5">
      <c r="A1" s="45"/>
      <c r="B1" s="174" t="s">
        <v>60</v>
      </c>
      <c r="F1" s="10"/>
    </row>
    <row r="2" spans="1:10" ht="15" thickBot="1" x14ac:dyDescent="0.4">
      <c r="B2" s="10"/>
      <c r="F2" s="10"/>
    </row>
    <row r="3" spans="1:10" ht="15" thickBot="1" x14ac:dyDescent="0.4">
      <c r="A3" s="252" t="s">
        <v>5</v>
      </c>
      <c r="B3" s="253"/>
      <c r="F3" s="10"/>
    </row>
    <row r="4" spans="1:10" ht="14.5" customHeight="1" x14ac:dyDescent="0.35">
      <c r="A4" s="246" t="s">
        <v>15</v>
      </c>
      <c r="B4" s="247"/>
      <c r="F4" s="10"/>
    </row>
    <row r="5" spans="1:10" ht="14.5" customHeight="1" x14ac:dyDescent="0.35">
      <c r="A5" s="248" t="s">
        <v>16</v>
      </c>
      <c r="B5" s="249"/>
      <c r="F5" s="10"/>
    </row>
    <row r="6" spans="1:10" ht="14.5" customHeight="1" x14ac:dyDescent="0.35">
      <c r="A6" s="248" t="s">
        <v>17</v>
      </c>
      <c r="B6" s="249" t="s">
        <v>13</v>
      </c>
      <c r="F6" s="10"/>
    </row>
    <row r="7" spans="1:10" ht="15" customHeight="1" thickBot="1" x14ac:dyDescent="0.4">
      <c r="A7" s="250" t="s">
        <v>18</v>
      </c>
      <c r="B7" s="251" t="s">
        <v>14</v>
      </c>
      <c r="F7" s="10"/>
    </row>
    <row r="8" spans="1:10" ht="15" thickBot="1" x14ac:dyDescent="0.4">
      <c r="B8" s="10" t="s">
        <v>10</v>
      </c>
      <c r="F8" s="10"/>
    </row>
    <row r="9" spans="1:10" s="149" customFormat="1" ht="138.75" customHeight="1" thickBot="1" x14ac:dyDescent="0.4">
      <c r="A9" s="163" t="s">
        <v>67</v>
      </c>
      <c r="B9" s="99" t="s">
        <v>44</v>
      </c>
      <c r="C9" s="104" t="s">
        <v>25</v>
      </c>
      <c r="D9" s="104" t="s">
        <v>12</v>
      </c>
      <c r="E9" s="104" t="s">
        <v>6</v>
      </c>
      <c r="F9" s="104" t="s">
        <v>24</v>
      </c>
      <c r="G9" s="104" t="s">
        <v>20</v>
      </c>
      <c r="H9" s="104" t="s">
        <v>26</v>
      </c>
      <c r="I9" s="104" t="s">
        <v>21</v>
      </c>
      <c r="J9" s="104" t="s">
        <v>22</v>
      </c>
    </row>
    <row r="10" spans="1:10" ht="58" x14ac:dyDescent="0.35">
      <c r="A10" s="28"/>
      <c r="B10" s="60" t="s">
        <v>90</v>
      </c>
      <c r="C10" s="61"/>
      <c r="D10" s="62">
        <f>IF(C10="",0,LEFT(C10,1))</f>
        <v>0</v>
      </c>
      <c r="E10" s="70">
        <v>2</v>
      </c>
      <c r="F10" s="73">
        <f>D10*E10</f>
        <v>0</v>
      </c>
      <c r="G10" s="213"/>
      <c r="H10" s="214"/>
      <c r="I10" s="215"/>
      <c r="J10" s="214"/>
    </row>
    <row r="11" spans="1:10" ht="60.75" customHeight="1" x14ac:dyDescent="0.35">
      <c r="A11" s="28"/>
      <c r="B11" s="60" t="s">
        <v>50</v>
      </c>
      <c r="C11" s="61"/>
      <c r="D11" s="62">
        <f>IF(C11="",0,LEFT(C11,1))</f>
        <v>0</v>
      </c>
      <c r="E11" s="70">
        <v>1</v>
      </c>
      <c r="F11" s="74">
        <f>D11*E11</f>
        <v>0</v>
      </c>
      <c r="G11" s="213"/>
      <c r="H11" s="214"/>
      <c r="I11" s="215"/>
      <c r="J11" s="214"/>
    </row>
    <row r="12" spans="1:10" ht="29" x14ac:dyDescent="0.35">
      <c r="A12" s="12"/>
      <c r="B12" s="126" t="s">
        <v>51</v>
      </c>
      <c r="C12" s="64"/>
      <c r="D12" s="65"/>
      <c r="E12" s="72">
        <v>2</v>
      </c>
      <c r="F12" s="74">
        <f>D12*E12</f>
        <v>0</v>
      </c>
      <c r="G12" s="216"/>
      <c r="H12" s="217"/>
      <c r="I12" s="218"/>
      <c r="J12" s="217"/>
    </row>
    <row r="13" spans="1:10" ht="44" thickBot="1" x14ac:dyDescent="0.4">
      <c r="A13" s="12"/>
      <c r="B13" s="63" t="s">
        <v>45</v>
      </c>
      <c r="C13" s="64"/>
      <c r="D13" s="65">
        <f>IF(C13="",0,LEFT(C13,1))</f>
        <v>0</v>
      </c>
      <c r="E13" s="72">
        <v>2</v>
      </c>
      <c r="F13" s="75">
        <f>D13*E13</f>
        <v>0</v>
      </c>
      <c r="G13" s="216"/>
      <c r="H13" s="217"/>
      <c r="I13" s="218"/>
      <c r="J13" s="217"/>
    </row>
    <row r="14" spans="1:10" ht="16" thickBot="1" x14ac:dyDescent="0.4">
      <c r="A14" s="27"/>
      <c r="B14" s="66" t="s">
        <v>23</v>
      </c>
      <c r="C14" s="67"/>
      <c r="D14" s="68">
        <f>SUM(D10:D13)</f>
        <v>0</v>
      </c>
      <c r="E14" s="69">
        <f>SUM(E11:E13)*3</f>
        <v>15</v>
      </c>
      <c r="F14" s="47">
        <f>SUM(F10:F13)</f>
        <v>0</v>
      </c>
    </row>
    <row r="15" spans="1:10" ht="15.5" x14ac:dyDescent="0.35">
      <c r="C15" s="29"/>
      <c r="D15" s="30"/>
    </row>
    <row r="16" spans="1:10" ht="15.5" x14ac:dyDescent="0.35">
      <c r="C16" s="31"/>
      <c r="D16" s="29"/>
    </row>
    <row r="17" spans="3:4" x14ac:dyDescent="0.35">
      <c r="C17" s="29"/>
      <c r="D17" s="29"/>
    </row>
  </sheetData>
  <sheetProtection sheet="1"/>
  <mergeCells count="5">
    <mergeCell ref="A3:B3"/>
    <mergeCell ref="A4:B4"/>
    <mergeCell ref="A5:B5"/>
    <mergeCell ref="A6:B6"/>
    <mergeCell ref="A7:B7"/>
  </mergeCells>
  <dataValidations count="1">
    <dataValidation type="list" allowBlank="1" showInputMessage="1" showErrorMessage="1" sqref="C15 C10:C13" xr:uid="{928DE00D-80B3-4E1C-9FB8-5A0A4FBC869B}">
      <formula1>$A$4:$A$7</formula1>
    </dataValidation>
  </dataValidations>
  <pageMargins left="0.78749999999999998" right="0.78749999999999998" top="1.05277777777778" bottom="1.05277777777778" header="0.78749999999999998" footer="0.78749999999999998"/>
  <pageSetup paperSize="9" scale="61" firstPageNumber="0" fitToHeight="0" orientation="landscape" horizontalDpi="300" verticalDpi="300" r:id="rId1"/>
  <headerFooter>
    <oddHeader>&amp;C&amp;"Times New Roman,Standaard"&amp;12&amp;A</oddHeader>
    <oddFooter>&amp;C&amp;"Times New Roman,Standaard"&amp;12Pagina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6"/>
  <sheetViews>
    <sheetView zoomScaleNormal="100" workbookViewId="0">
      <selection activeCell="B2" sqref="B2"/>
    </sheetView>
  </sheetViews>
  <sheetFormatPr defaultColWidth="8.81640625" defaultRowHeight="14.5" x14ac:dyDescent="0.35"/>
  <cols>
    <col min="1" max="1" width="8.81640625" style="11"/>
    <col min="2" max="2" width="37.453125" style="11" customWidth="1"/>
    <col min="3" max="3" width="17.54296875" style="11" customWidth="1"/>
    <col min="4" max="4" width="11.453125" style="11" hidden="1" customWidth="1"/>
    <col min="5" max="5" width="9" style="11" hidden="1" customWidth="1"/>
    <col min="6" max="6" width="15" style="11" customWidth="1"/>
    <col min="7" max="7" width="40.1796875" style="11" customWidth="1"/>
    <col min="8" max="8" width="31.26953125" style="11" customWidth="1"/>
    <col min="9" max="9" width="38" style="32" customWidth="1"/>
    <col min="10" max="10" width="37.26953125" style="11" customWidth="1"/>
    <col min="11" max="16384" width="8.81640625" style="11"/>
  </cols>
  <sheetData>
    <row r="1" spans="1:10" ht="19" thickBot="1" x14ac:dyDescent="0.5">
      <c r="A1" s="76"/>
      <c r="B1" s="174" t="s">
        <v>61</v>
      </c>
      <c r="C1" s="10"/>
      <c r="D1" s="10"/>
      <c r="F1" s="10"/>
    </row>
    <row r="2" spans="1:10" ht="15" thickBot="1" x14ac:dyDescent="0.4">
      <c r="B2" s="10"/>
      <c r="C2" s="10"/>
      <c r="D2" s="10"/>
      <c r="F2" s="10"/>
    </row>
    <row r="3" spans="1:10" ht="15" thickBot="1" x14ac:dyDescent="0.4">
      <c r="A3" s="252" t="s">
        <v>5</v>
      </c>
      <c r="B3" s="253"/>
      <c r="C3" s="10"/>
      <c r="D3" s="10"/>
      <c r="F3" s="10"/>
    </row>
    <row r="4" spans="1:10" x14ac:dyDescent="0.35">
      <c r="A4" s="246" t="s">
        <v>15</v>
      </c>
      <c r="B4" s="247"/>
      <c r="C4" s="10"/>
      <c r="D4" s="10"/>
      <c r="F4" s="10"/>
    </row>
    <row r="5" spans="1:10" ht="14.5" customHeight="1" x14ac:dyDescent="0.35">
      <c r="A5" s="248" t="s">
        <v>16</v>
      </c>
      <c r="B5" s="249"/>
      <c r="C5" s="10"/>
      <c r="D5" s="10"/>
      <c r="F5" s="10"/>
    </row>
    <row r="6" spans="1:10" ht="14.5" customHeight="1" x14ac:dyDescent="0.35">
      <c r="A6" s="248" t="s">
        <v>17</v>
      </c>
      <c r="B6" s="249" t="s">
        <v>13</v>
      </c>
      <c r="C6" s="10"/>
      <c r="D6" s="10"/>
      <c r="F6" s="10"/>
    </row>
    <row r="7" spans="1:10" ht="15" customHeight="1" thickBot="1" x14ac:dyDescent="0.4">
      <c r="A7" s="250" t="s">
        <v>18</v>
      </c>
      <c r="B7" s="251" t="s">
        <v>14</v>
      </c>
      <c r="C7" s="10"/>
      <c r="D7" s="10"/>
      <c r="F7" s="10"/>
    </row>
    <row r="8" spans="1:10" ht="15" thickBot="1" x14ac:dyDescent="0.4">
      <c r="B8" s="10"/>
      <c r="C8" s="10"/>
      <c r="D8" s="10"/>
      <c r="F8" s="10"/>
    </row>
    <row r="9" spans="1:10" s="117" customFormat="1" ht="57" customHeight="1" thickBot="1" x14ac:dyDescent="0.4">
      <c r="A9" s="164" t="s">
        <v>8</v>
      </c>
      <c r="B9" s="165" t="s">
        <v>62</v>
      </c>
      <c r="C9" s="104" t="s">
        <v>25</v>
      </c>
      <c r="D9" s="104" t="s">
        <v>12</v>
      </c>
      <c r="E9" s="112" t="s">
        <v>6</v>
      </c>
      <c r="F9" s="104" t="s">
        <v>24</v>
      </c>
      <c r="G9" s="113" t="s">
        <v>20</v>
      </c>
      <c r="H9" s="104" t="s">
        <v>26</v>
      </c>
      <c r="I9" s="104" t="s">
        <v>21</v>
      </c>
      <c r="J9" s="104" t="s">
        <v>22</v>
      </c>
    </row>
    <row r="10" spans="1:10" ht="29" x14ac:dyDescent="0.35">
      <c r="A10" s="12">
        <v>1</v>
      </c>
      <c r="B10" s="167" t="s">
        <v>73</v>
      </c>
      <c r="C10" s="77"/>
      <c r="D10" s="77"/>
      <c r="E10" s="80"/>
      <c r="F10" s="83"/>
      <c r="G10" s="219"/>
      <c r="H10" s="220"/>
      <c r="I10" s="221"/>
      <c r="J10" s="220"/>
    </row>
    <row r="11" spans="1:10" ht="43.5" x14ac:dyDescent="0.35">
      <c r="A11" s="12"/>
      <c r="B11" s="168" t="s">
        <v>88</v>
      </c>
      <c r="C11" s="18"/>
      <c r="D11" s="21">
        <f t="shared" ref="D11:D25" si="0">IF(C11="",0,LEFT(C11,1))</f>
        <v>0</v>
      </c>
      <c r="E11" s="71">
        <v>2</v>
      </c>
      <c r="F11" s="50">
        <f>D11*E11</f>
        <v>0</v>
      </c>
      <c r="G11" s="222"/>
      <c r="H11" s="223"/>
      <c r="I11" s="224"/>
      <c r="J11" s="223"/>
    </row>
    <row r="12" spans="1:10" ht="43.5" x14ac:dyDescent="0.35">
      <c r="A12" s="12">
        <v>2</v>
      </c>
      <c r="B12" s="167" t="s">
        <v>99</v>
      </c>
      <c r="C12" s="77"/>
      <c r="D12" s="78"/>
      <c r="E12" s="81"/>
      <c r="F12" s="84"/>
      <c r="G12" s="225"/>
      <c r="H12" s="220"/>
      <c r="I12" s="221"/>
      <c r="J12" s="220"/>
    </row>
    <row r="13" spans="1:10" ht="43.5" x14ac:dyDescent="0.35">
      <c r="A13" s="12"/>
      <c r="B13" s="166" t="s">
        <v>89</v>
      </c>
      <c r="C13" s="18"/>
      <c r="D13" s="21">
        <f t="shared" si="0"/>
        <v>0</v>
      </c>
      <c r="E13" s="71">
        <v>2</v>
      </c>
      <c r="F13" s="50">
        <f>D13*E13</f>
        <v>0</v>
      </c>
      <c r="G13" s="222"/>
      <c r="H13" s="223"/>
      <c r="I13" s="224"/>
      <c r="J13" s="223"/>
    </row>
    <row r="14" spans="1:10" ht="43.5" x14ac:dyDescent="0.35">
      <c r="A14" s="12">
        <v>3</v>
      </c>
      <c r="B14" s="169" t="s">
        <v>74</v>
      </c>
      <c r="C14" s="77"/>
      <c r="D14" s="78"/>
      <c r="E14" s="81"/>
      <c r="F14" s="84"/>
      <c r="G14" s="225"/>
      <c r="H14" s="220"/>
      <c r="I14" s="221"/>
      <c r="J14" s="220"/>
    </row>
    <row r="15" spans="1:10" ht="43.5" x14ac:dyDescent="0.35">
      <c r="A15" s="12"/>
      <c r="B15" s="166" t="s">
        <v>47</v>
      </c>
      <c r="C15" s="18"/>
      <c r="D15" s="21">
        <f t="shared" si="0"/>
        <v>0</v>
      </c>
      <c r="E15" s="71">
        <v>2</v>
      </c>
      <c r="F15" s="50">
        <f>D15*E15</f>
        <v>0</v>
      </c>
      <c r="G15" s="222"/>
      <c r="H15" s="223"/>
      <c r="I15" s="224"/>
      <c r="J15" s="223"/>
    </row>
    <row r="16" spans="1:10" ht="43.5" x14ac:dyDescent="0.35">
      <c r="A16" s="12">
        <v>4</v>
      </c>
      <c r="B16" s="169" t="s">
        <v>52</v>
      </c>
      <c r="C16" s="77"/>
      <c r="D16" s="78"/>
      <c r="E16" s="81"/>
      <c r="F16" s="84"/>
      <c r="G16" s="225"/>
      <c r="H16" s="220"/>
      <c r="I16" s="221"/>
      <c r="J16" s="220"/>
    </row>
    <row r="17" spans="1:10" ht="29" x14ac:dyDescent="0.35">
      <c r="A17" s="12"/>
      <c r="B17" s="166" t="s">
        <v>48</v>
      </c>
      <c r="C17" s="18"/>
      <c r="D17" s="21">
        <f t="shared" si="0"/>
        <v>0</v>
      </c>
      <c r="E17" s="71">
        <v>2</v>
      </c>
      <c r="F17" s="50">
        <f>D17*E17</f>
        <v>0</v>
      </c>
      <c r="G17" s="222"/>
      <c r="H17" s="223"/>
      <c r="I17" s="224"/>
      <c r="J17" s="223"/>
    </row>
    <row r="18" spans="1:10" ht="43.5" x14ac:dyDescent="0.35">
      <c r="A18" s="12">
        <v>5</v>
      </c>
      <c r="B18" s="169" t="s">
        <v>75</v>
      </c>
      <c r="C18" s="77"/>
      <c r="D18" s="78"/>
      <c r="E18" s="81"/>
      <c r="F18" s="84"/>
      <c r="G18" s="225"/>
      <c r="H18" s="220"/>
      <c r="I18" s="221"/>
      <c r="J18" s="220"/>
    </row>
    <row r="19" spans="1:10" ht="21" customHeight="1" x14ac:dyDescent="0.35">
      <c r="A19" s="12"/>
      <c r="B19" s="166" t="s">
        <v>19</v>
      </c>
      <c r="C19" s="18"/>
      <c r="D19" s="21">
        <f t="shared" si="0"/>
        <v>0</v>
      </c>
      <c r="E19" s="71">
        <v>2</v>
      </c>
      <c r="F19" s="50">
        <f>D19*E19</f>
        <v>0</v>
      </c>
      <c r="G19" s="222"/>
      <c r="H19" s="223"/>
      <c r="I19" s="224"/>
      <c r="J19" s="223"/>
    </row>
    <row r="20" spans="1:10" ht="29" x14ac:dyDescent="0.35">
      <c r="A20" s="12">
        <v>6</v>
      </c>
      <c r="B20" s="169" t="s">
        <v>49</v>
      </c>
      <c r="C20" s="77"/>
      <c r="D20" s="78"/>
      <c r="E20" s="81"/>
      <c r="F20" s="84"/>
      <c r="G20" s="225"/>
      <c r="H20" s="220"/>
      <c r="I20" s="221"/>
      <c r="J20" s="220"/>
    </row>
    <row r="21" spans="1:10" ht="29" x14ac:dyDescent="0.35">
      <c r="A21" s="12"/>
      <c r="B21" s="170" t="s">
        <v>76</v>
      </c>
      <c r="C21" s="18"/>
      <c r="D21" s="21">
        <f t="shared" si="0"/>
        <v>0</v>
      </c>
      <c r="E21" s="71">
        <v>2</v>
      </c>
      <c r="F21" s="50">
        <f>D21*E21</f>
        <v>0</v>
      </c>
      <c r="G21" s="222"/>
      <c r="H21" s="223"/>
      <c r="I21" s="224"/>
      <c r="J21" s="223"/>
    </row>
    <row r="22" spans="1:10" ht="43.5" x14ac:dyDescent="0.35">
      <c r="A22" s="12">
        <v>7</v>
      </c>
      <c r="B22" s="171" t="s">
        <v>100</v>
      </c>
      <c r="C22" s="77"/>
      <c r="D22" s="78"/>
      <c r="E22" s="81"/>
      <c r="F22" s="84"/>
      <c r="G22" s="225"/>
      <c r="H22" s="220"/>
      <c r="I22" s="221"/>
      <c r="J22" s="220"/>
    </row>
    <row r="23" spans="1:10" ht="29" x14ac:dyDescent="0.35">
      <c r="A23" s="12"/>
      <c r="B23" s="172" t="s">
        <v>77</v>
      </c>
      <c r="C23" s="18"/>
      <c r="D23" s="21">
        <f t="shared" si="0"/>
        <v>0</v>
      </c>
      <c r="E23" s="71">
        <v>2</v>
      </c>
      <c r="F23" s="50">
        <f>D23*E23</f>
        <v>0</v>
      </c>
      <c r="G23" s="222"/>
      <c r="H23" s="223"/>
      <c r="I23" s="224"/>
      <c r="J23" s="223"/>
    </row>
    <row r="24" spans="1:10" ht="72.5" x14ac:dyDescent="0.35">
      <c r="A24" s="12">
        <v>8</v>
      </c>
      <c r="B24" s="173" t="s">
        <v>78</v>
      </c>
      <c r="C24" s="77"/>
      <c r="D24" s="78"/>
      <c r="E24" s="81"/>
      <c r="F24" s="84"/>
      <c r="G24" s="225"/>
      <c r="H24" s="220"/>
      <c r="I24" s="221"/>
      <c r="J24" s="220"/>
    </row>
    <row r="25" spans="1:10" ht="44" thickBot="1" x14ac:dyDescent="0.4">
      <c r="A25" s="12"/>
      <c r="B25" s="166" t="s">
        <v>79</v>
      </c>
      <c r="C25" s="41"/>
      <c r="D25" s="42">
        <f t="shared" si="0"/>
        <v>0</v>
      </c>
      <c r="E25" s="72">
        <v>2</v>
      </c>
      <c r="F25" s="51">
        <f>D25*E25</f>
        <v>0</v>
      </c>
      <c r="G25" s="222"/>
      <c r="H25" s="223"/>
      <c r="I25" s="224"/>
      <c r="J25" s="223"/>
    </row>
    <row r="26" spans="1:10" ht="15" thickBot="1" x14ac:dyDescent="0.4">
      <c r="A26" s="27"/>
      <c r="B26" s="43" t="s">
        <v>23</v>
      </c>
      <c r="C26" s="79"/>
      <c r="D26" s="79">
        <f>SUM(D11:D25)</f>
        <v>0</v>
      </c>
      <c r="E26" s="82">
        <f>SUM(E10:E25)*3</f>
        <v>48</v>
      </c>
      <c r="F26" s="85">
        <f>SUM(F10:F25)</f>
        <v>0</v>
      </c>
    </row>
  </sheetData>
  <sheetProtection sheet="1"/>
  <mergeCells count="5">
    <mergeCell ref="A3:B3"/>
    <mergeCell ref="A4:B4"/>
    <mergeCell ref="A5:B5"/>
    <mergeCell ref="A6:B6"/>
    <mergeCell ref="A7:B7"/>
  </mergeCells>
  <dataValidations count="2">
    <dataValidation type="list" allowBlank="1" showInputMessage="1" showErrorMessage="1" sqref="D11:D25" xr:uid="{00000000-0002-0000-0500-000000000000}">
      <formula1>$A$4:$A$9</formula1>
      <formula2>0</formula2>
    </dataValidation>
    <dataValidation type="list" allowBlank="1" showInputMessage="1" showErrorMessage="1" sqref="C11 C13 C15 C17 C19 C21 C23 C25" xr:uid="{8832D018-7387-429C-B7DF-682ADD711026}">
      <formula1>$A$4:$A$7</formula1>
    </dataValidation>
  </dataValidations>
  <pageMargins left="0.78749999999999998" right="0.78749999999999998" top="1.05277777777778" bottom="1.05277777777778" header="0.78749999999999998" footer="0.78749999999999998"/>
  <pageSetup paperSize="9" scale="53" firstPageNumber="0" fitToWidth="0" orientation="landscape" horizontalDpi="300" verticalDpi="300" r:id="rId1"/>
  <headerFooter>
    <oddHeader>&amp;C&amp;"Times New Roman,Standaard"&amp;12&amp;A</oddHeader>
    <oddFooter>&amp;C&amp;"Times New Roman,Standaard"&amp;12Pagina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9"/>
  <sheetViews>
    <sheetView topLeftCell="A8" zoomScaleNormal="100" workbookViewId="0">
      <selection activeCell="C11" sqref="C11"/>
    </sheetView>
  </sheetViews>
  <sheetFormatPr defaultColWidth="8.81640625" defaultRowHeight="14.5" x14ac:dyDescent="0.35"/>
  <cols>
    <col min="1" max="1" width="11.54296875" style="11" customWidth="1"/>
    <col min="2" max="2" width="35.54296875" style="11" customWidth="1"/>
    <col min="3" max="3" width="21" style="11" customWidth="1"/>
    <col min="4" max="4" width="8" style="11" hidden="1" customWidth="1"/>
    <col min="5" max="5" width="11" style="11" hidden="1" customWidth="1"/>
    <col min="6" max="6" width="13.54296875" style="11" customWidth="1"/>
    <col min="7" max="7" width="45.1796875" style="11" customWidth="1"/>
    <col min="8" max="8" width="30" style="39" customWidth="1"/>
    <col min="9" max="9" width="35.1796875" style="11" customWidth="1"/>
    <col min="10" max="10" width="30.7265625" style="11" customWidth="1"/>
    <col min="11" max="16384" width="8.81640625" style="11"/>
  </cols>
  <sheetData>
    <row r="1" spans="1:10" ht="18.75" customHeight="1" x14ac:dyDescent="0.45">
      <c r="A1" s="76"/>
      <c r="B1" s="256" t="s">
        <v>57</v>
      </c>
      <c r="C1" s="256"/>
      <c r="H1" s="33"/>
    </row>
    <row r="2" spans="1:10" ht="15" thickBot="1" x14ac:dyDescent="0.4">
      <c r="B2" s="10"/>
      <c r="H2" s="33"/>
    </row>
    <row r="3" spans="1:10" ht="15" thickBot="1" x14ac:dyDescent="0.4">
      <c r="A3" s="252" t="s">
        <v>5</v>
      </c>
      <c r="B3" s="253"/>
      <c r="H3" s="33"/>
    </row>
    <row r="4" spans="1:10" x14ac:dyDescent="0.35">
      <c r="A4" s="246" t="s">
        <v>15</v>
      </c>
      <c r="B4" s="247"/>
      <c r="H4" s="33"/>
    </row>
    <row r="5" spans="1:10" ht="14.5" customHeight="1" x14ac:dyDescent="0.35">
      <c r="A5" s="248" t="s">
        <v>16</v>
      </c>
      <c r="B5" s="249"/>
      <c r="H5" s="33"/>
    </row>
    <row r="6" spans="1:10" ht="14.5" customHeight="1" x14ac:dyDescent="0.35">
      <c r="A6" s="248" t="s">
        <v>17</v>
      </c>
      <c r="B6" s="249" t="s">
        <v>13</v>
      </c>
      <c r="H6" s="33"/>
    </row>
    <row r="7" spans="1:10" ht="15" customHeight="1" thickBot="1" x14ac:dyDescent="0.4">
      <c r="A7" s="250" t="s">
        <v>18</v>
      </c>
      <c r="B7" s="251" t="s">
        <v>14</v>
      </c>
      <c r="H7" s="33"/>
    </row>
    <row r="8" spans="1:10" ht="15" thickBot="1" x14ac:dyDescent="0.4">
      <c r="A8" s="34"/>
      <c r="B8" s="35"/>
      <c r="H8" s="33"/>
    </row>
    <row r="9" spans="1:10" s="117" customFormat="1" ht="44.25" customHeight="1" thickBot="1" x14ac:dyDescent="0.4">
      <c r="A9" s="163" t="s">
        <v>11</v>
      </c>
      <c r="B9" s="99" t="s">
        <v>53</v>
      </c>
      <c r="C9" s="114" t="s">
        <v>25</v>
      </c>
      <c r="D9" s="114" t="s">
        <v>12</v>
      </c>
      <c r="E9" s="112" t="s">
        <v>6</v>
      </c>
      <c r="F9" s="114" t="s">
        <v>24</v>
      </c>
      <c r="G9" s="115" t="s">
        <v>20</v>
      </c>
      <c r="H9" s="116" t="s">
        <v>26</v>
      </c>
      <c r="I9" s="114" t="s">
        <v>21</v>
      </c>
      <c r="J9" s="104" t="s">
        <v>22</v>
      </c>
    </row>
    <row r="10" spans="1:10" ht="29" x14ac:dyDescent="0.35">
      <c r="A10" s="44"/>
      <c r="B10" s="86" t="s">
        <v>38</v>
      </c>
      <c r="C10" s="56"/>
      <c r="D10" s="57">
        <f t="shared" ref="D10:D18" si="0">IF(C10="",0,LEFT(C10,1))</f>
        <v>0</v>
      </c>
      <c r="E10" s="91">
        <v>2</v>
      </c>
      <c r="F10" s="87">
        <f>D10*E10</f>
        <v>0</v>
      </c>
      <c r="G10" s="226"/>
      <c r="H10" s="227"/>
      <c r="I10" s="228"/>
      <c r="J10" s="228"/>
    </row>
    <row r="11" spans="1:10" ht="29" x14ac:dyDescent="0.35">
      <c r="A11" s="15"/>
      <c r="B11" s="130" t="s">
        <v>83</v>
      </c>
      <c r="C11" s="18"/>
      <c r="D11" s="21">
        <f t="shared" si="0"/>
        <v>0</v>
      </c>
      <c r="E11" s="92">
        <v>3</v>
      </c>
      <c r="F11" s="88">
        <f t="shared" ref="F11:F18" si="1">D11*E11</f>
        <v>0</v>
      </c>
      <c r="G11" s="229"/>
      <c r="H11" s="230"/>
      <c r="I11" s="223"/>
      <c r="J11" s="223"/>
    </row>
    <row r="12" spans="1:10" ht="29" x14ac:dyDescent="0.35">
      <c r="A12" s="15"/>
      <c r="B12" s="36" t="s">
        <v>54</v>
      </c>
      <c r="C12" s="18"/>
      <c r="D12" s="21">
        <f t="shared" si="0"/>
        <v>0</v>
      </c>
      <c r="E12" s="92">
        <v>2</v>
      </c>
      <c r="F12" s="88">
        <f t="shared" si="1"/>
        <v>0</v>
      </c>
      <c r="G12" s="229"/>
      <c r="H12" s="230"/>
      <c r="I12" s="223"/>
      <c r="J12" s="223"/>
    </row>
    <row r="13" spans="1:10" ht="29" x14ac:dyDescent="0.35">
      <c r="A13" s="15"/>
      <c r="B13" s="36" t="s">
        <v>39</v>
      </c>
      <c r="C13" s="18"/>
      <c r="D13" s="21">
        <f t="shared" si="0"/>
        <v>0</v>
      </c>
      <c r="E13" s="92">
        <v>2</v>
      </c>
      <c r="F13" s="88">
        <f t="shared" si="1"/>
        <v>0</v>
      </c>
      <c r="G13" s="229"/>
      <c r="H13" s="230"/>
      <c r="I13" s="223"/>
      <c r="J13" s="223"/>
    </row>
    <row r="14" spans="1:10" ht="29" x14ac:dyDescent="0.35">
      <c r="A14" s="37"/>
      <c r="B14" s="38" t="s">
        <v>68</v>
      </c>
      <c r="C14" s="18"/>
      <c r="D14" s="21">
        <f t="shared" si="0"/>
        <v>0</v>
      </c>
      <c r="E14" s="92">
        <v>3</v>
      </c>
      <c r="F14" s="88">
        <f t="shared" si="1"/>
        <v>0</v>
      </c>
      <c r="G14" s="229"/>
      <c r="H14" s="230"/>
      <c r="I14" s="223"/>
      <c r="J14" s="223"/>
    </row>
    <row r="15" spans="1:10" ht="43.5" x14ac:dyDescent="0.35">
      <c r="A15" s="26"/>
      <c r="B15" s="36" t="s">
        <v>40</v>
      </c>
      <c r="C15" s="18"/>
      <c r="D15" s="21">
        <f t="shared" si="0"/>
        <v>0</v>
      </c>
      <c r="E15" s="92">
        <v>2</v>
      </c>
      <c r="F15" s="88">
        <f t="shared" si="1"/>
        <v>0</v>
      </c>
      <c r="G15" s="229"/>
      <c r="H15" s="230"/>
      <c r="I15" s="223"/>
      <c r="J15" s="223"/>
    </row>
    <row r="16" spans="1:10" ht="60" customHeight="1" x14ac:dyDescent="0.35">
      <c r="A16" s="26"/>
      <c r="B16" s="131" t="s">
        <v>84</v>
      </c>
      <c r="C16" s="18"/>
      <c r="D16" s="21">
        <f t="shared" si="0"/>
        <v>0</v>
      </c>
      <c r="E16" s="92">
        <v>2</v>
      </c>
      <c r="F16" s="88">
        <f t="shared" si="1"/>
        <v>0</v>
      </c>
      <c r="G16" s="229"/>
      <c r="H16" s="230"/>
      <c r="I16" s="223"/>
      <c r="J16" s="223"/>
    </row>
    <row r="17" spans="1:10" ht="15.5" x14ac:dyDescent="0.35">
      <c r="A17" s="15"/>
      <c r="B17" s="36" t="s">
        <v>41</v>
      </c>
      <c r="C17" s="18"/>
      <c r="D17" s="21">
        <f t="shared" si="0"/>
        <v>0</v>
      </c>
      <c r="E17" s="92">
        <v>2</v>
      </c>
      <c r="F17" s="88">
        <f t="shared" si="1"/>
        <v>0</v>
      </c>
      <c r="G17" s="229"/>
      <c r="H17" s="230"/>
      <c r="I17" s="223"/>
      <c r="J17" s="223"/>
    </row>
    <row r="18" spans="1:10" ht="29.5" thickBot="1" x14ac:dyDescent="0.4">
      <c r="A18" s="15"/>
      <c r="B18" s="89" t="s">
        <v>42</v>
      </c>
      <c r="C18" s="41"/>
      <c r="D18" s="42">
        <f t="shared" si="0"/>
        <v>0</v>
      </c>
      <c r="E18" s="93">
        <v>1</v>
      </c>
      <c r="F18" s="90">
        <f t="shared" si="1"/>
        <v>0</v>
      </c>
      <c r="G18" s="229"/>
      <c r="H18" s="230"/>
      <c r="I18" s="223"/>
      <c r="J18" s="223"/>
    </row>
    <row r="19" spans="1:10" ht="15" thickBot="1" x14ac:dyDescent="0.4">
      <c r="A19" s="27"/>
      <c r="B19" s="43" t="s">
        <v>23</v>
      </c>
      <c r="C19" s="79"/>
      <c r="D19" s="79">
        <f>SUM(D7:D18)</f>
        <v>0</v>
      </c>
      <c r="E19" s="94">
        <f>SUM(E6:E18)*3</f>
        <v>57</v>
      </c>
      <c r="F19" s="85">
        <f>SUM(F10:F18)</f>
        <v>0</v>
      </c>
    </row>
  </sheetData>
  <sheetProtection sheet="1"/>
  <mergeCells count="6">
    <mergeCell ref="A7:B7"/>
    <mergeCell ref="B1:C1"/>
    <mergeCell ref="A3:B3"/>
    <mergeCell ref="A4:B4"/>
    <mergeCell ref="A5:B5"/>
    <mergeCell ref="A6:B6"/>
  </mergeCells>
  <dataValidations count="1">
    <dataValidation type="list" allowBlank="1" showInputMessage="1" showErrorMessage="1" sqref="C10:C18" xr:uid="{AD140990-5D5A-4064-B169-601DFEB6E974}">
      <formula1>$A$4:$A$7</formula1>
    </dataValidation>
  </dataValidations>
  <pageMargins left="0.7" right="0.7" top="0.75" bottom="0.75" header="0.3" footer="0.3"/>
  <pageSetup paperSize="9"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F22A4-897E-4EF4-83F5-A12386890041}">
  <sheetPr>
    <pageSetUpPr fitToPage="1"/>
  </sheetPr>
  <dimension ref="A1:F64"/>
  <sheetViews>
    <sheetView zoomScale="115" zoomScaleNormal="115" workbookViewId="0">
      <selection activeCell="A2" sqref="A2"/>
    </sheetView>
  </sheetViews>
  <sheetFormatPr defaultColWidth="9.1796875" defaultRowHeight="14.5" x14ac:dyDescent="0.35"/>
  <cols>
    <col min="1" max="1" width="74.26953125" style="1" customWidth="1"/>
    <col min="2" max="2" width="15" style="121" customWidth="1"/>
    <col min="3" max="3" width="12.453125" style="1" customWidth="1"/>
    <col min="4" max="4" width="9.453125" style="1" customWidth="1"/>
    <col min="5" max="16384" width="9.1796875" style="1"/>
  </cols>
  <sheetData>
    <row r="1" spans="1:6" ht="18.5" x14ac:dyDescent="0.35">
      <c r="A1" s="257" t="s">
        <v>43</v>
      </c>
      <c r="B1" s="257"/>
      <c r="C1" s="257"/>
      <c r="D1" s="257"/>
    </row>
    <row r="2" spans="1:6" x14ac:dyDescent="0.35">
      <c r="A2" s="129"/>
      <c r="B2" s="129"/>
    </row>
    <row r="3" spans="1:6" ht="30.75" customHeight="1" x14ac:dyDescent="0.35">
      <c r="A3" s="258" t="s">
        <v>103</v>
      </c>
      <c r="B3" s="259"/>
      <c r="C3" s="259"/>
      <c r="D3" s="259"/>
    </row>
    <row r="4" spans="1:6" ht="15" customHeight="1" x14ac:dyDescent="0.35">
      <c r="B4" s="1"/>
    </row>
    <row r="5" spans="1:6" ht="15" thickBot="1" x14ac:dyDescent="0.4">
      <c r="B5" s="1"/>
    </row>
    <row r="6" spans="1:6" s="118" customFormat="1" ht="29.5" thickBot="1" x14ac:dyDescent="0.4">
      <c r="A6" s="155" t="s">
        <v>86</v>
      </c>
      <c r="B6" s="105" t="s">
        <v>43</v>
      </c>
      <c r="C6" s="105" t="s">
        <v>91</v>
      </c>
      <c r="D6" s="105" t="s">
        <v>85</v>
      </c>
    </row>
    <row r="7" spans="1:6" ht="15.5" x14ac:dyDescent="0.35">
      <c r="A7" s="147" t="s">
        <v>80</v>
      </c>
      <c r="B7" s="127">
        <v>3</v>
      </c>
      <c r="C7" s="176" t="s">
        <v>92</v>
      </c>
      <c r="D7" s="177">
        <v>9</v>
      </c>
      <c r="E7" s="118"/>
      <c r="F7" s="118"/>
    </row>
    <row r="8" spans="1:6" ht="15.5" x14ac:dyDescent="0.35">
      <c r="A8" s="147" t="s">
        <v>82</v>
      </c>
      <c r="B8" s="127">
        <v>1</v>
      </c>
      <c r="C8" s="176" t="s">
        <v>92</v>
      </c>
      <c r="D8" s="178">
        <v>3</v>
      </c>
    </row>
    <row r="9" spans="1:6" ht="17.25" customHeight="1" x14ac:dyDescent="0.35">
      <c r="A9" s="147" t="s">
        <v>81</v>
      </c>
      <c r="B9" s="127">
        <v>1</v>
      </c>
      <c r="C9" s="176" t="s">
        <v>92</v>
      </c>
      <c r="D9" s="178">
        <v>3</v>
      </c>
    </row>
    <row r="10" spans="1:6" ht="29" x14ac:dyDescent="0.35">
      <c r="A10" s="125" t="s">
        <v>64</v>
      </c>
      <c r="B10" s="127">
        <v>2</v>
      </c>
      <c r="C10" s="176" t="s">
        <v>92</v>
      </c>
      <c r="D10" s="178">
        <v>6</v>
      </c>
    </row>
    <row r="11" spans="1:6" ht="15.5" x14ac:dyDescent="0.35">
      <c r="A11" s="125" t="s">
        <v>69</v>
      </c>
      <c r="B11" s="127">
        <v>3</v>
      </c>
      <c r="C11" s="176" t="s">
        <v>92</v>
      </c>
      <c r="D11" s="178">
        <v>9</v>
      </c>
    </row>
    <row r="12" spans="1:6" ht="16" thickBot="1" x14ac:dyDescent="0.4">
      <c r="A12" s="125" t="s">
        <v>87</v>
      </c>
      <c r="B12" s="127">
        <v>3</v>
      </c>
      <c r="C12" s="176" t="s">
        <v>92</v>
      </c>
      <c r="D12" s="179">
        <v>9</v>
      </c>
    </row>
    <row r="13" spans="1:6" ht="16" thickBot="1" x14ac:dyDescent="0.4">
      <c r="A13" s="100"/>
      <c r="B13" s="101"/>
      <c r="D13" s="180">
        <f>SUM(D7:D12)</f>
        <v>39</v>
      </c>
    </row>
    <row r="14" spans="1:6" x14ac:dyDescent="0.35">
      <c r="B14" s="122"/>
    </row>
    <row r="15" spans="1:6" ht="15" thickBot="1" x14ac:dyDescent="0.4">
      <c r="B15" s="122"/>
    </row>
    <row r="16" spans="1:6" ht="29.5" thickBot="1" x14ac:dyDescent="0.4">
      <c r="A16" s="155" t="s">
        <v>98</v>
      </c>
      <c r="B16" s="105" t="s">
        <v>43</v>
      </c>
      <c r="C16" s="105" t="s">
        <v>91</v>
      </c>
      <c r="D16" s="105" t="s">
        <v>85</v>
      </c>
    </row>
    <row r="17" spans="1:4" ht="15.75" customHeight="1" x14ac:dyDescent="0.35">
      <c r="A17" s="119" t="s">
        <v>33</v>
      </c>
      <c r="B17" s="128">
        <v>3</v>
      </c>
      <c r="C17" s="176" t="s">
        <v>92</v>
      </c>
      <c r="D17" s="177">
        <v>9</v>
      </c>
    </row>
    <row r="18" spans="1:4" ht="15.5" x14ac:dyDescent="0.35">
      <c r="A18" s="23" t="s">
        <v>34</v>
      </c>
      <c r="B18" s="127">
        <v>2</v>
      </c>
      <c r="C18" s="176" t="s">
        <v>92</v>
      </c>
      <c r="D18" s="178">
        <v>6</v>
      </c>
    </row>
    <row r="19" spans="1:4" ht="29" x14ac:dyDescent="0.35">
      <c r="A19" s="25" t="s">
        <v>72</v>
      </c>
      <c r="B19" s="127">
        <v>2</v>
      </c>
      <c r="C19" s="176" t="s">
        <v>92</v>
      </c>
      <c r="D19" s="178">
        <v>6</v>
      </c>
    </row>
    <row r="20" spans="1:4" ht="29" x14ac:dyDescent="0.35">
      <c r="A20" s="14" t="s">
        <v>35</v>
      </c>
      <c r="B20" s="127">
        <v>1</v>
      </c>
      <c r="C20" s="176" t="s">
        <v>92</v>
      </c>
      <c r="D20" s="178">
        <v>3</v>
      </c>
    </row>
    <row r="21" spans="1:4" ht="15.5" x14ac:dyDescent="0.35">
      <c r="A21" s="14" t="s">
        <v>36</v>
      </c>
      <c r="B21" s="127">
        <v>1</v>
      </c>
      <c r="C21" s="176" t="s">
        <v>92</v>
      </c>
      <c r="D21" s="178">
        <v>3</v>
      </c>
    </row>
    <row r="22" spans="1:4" ht="29.5" thickBot="1" x14ac:dyDescent="0.4">
      <c r="A22" s="120" t="s">
        <v>65</v>
      </c>
      <c r="B22" s="127">
        <v>1</v>
      </c>
      <c r="C22" s="176" t="s">
        <v>92</v>
      </c>
      <c r="D22" s="179">
        <v>3</v>
      </c>
    </row>
    <row r="23" spans="1:4" ht="15.5" x14ac:dyDescent="0.35">
      <c r="B23" s="122"/>
      <c r="D23" s="180">
        <f>SUM(D17:D22)</f>
        <v>30</v>
      </c>
    </row>
    <row r="24" spans="1:4" x14ac:dyDescent="0.35">
      <c r="B24" s="122"/>
    </row>
    <row r="25" spans="1:4" ht="15" thickBot="1" x14ac:dyDescent="0.4">
      <c r="B25" s="122"/>
    </row>
    <row r="26" spans="1:4" ht="58.5" thickBot="1" x14ac:dyDescent="0.4">
      <c r="A26" s="155" t="s">
        <v>70</v>
      </c>
      <c r="B26" s="105" t="s">
        <v>43</v>
      </c>
      <c r="C26" s="105" t="s">
        <v>91</v>
      </c>
      <c r="D26" s="105" t="s">
        <v>85</v>
      </c>
    </row>
    <row r="27" spans="1:4" ht="29" x14ac:dyDescent="0.35">
      <c r="A27" s="181" t="s">
        <v>90</v>
      </c>
      <c r="B27" s="128">
        <v>2</v>
      </c>
      <c r="C27" s="176" t="s">
        <v>92</v>
      </c>
      <c r="D27" s="177">
        <v>6</v>
      </c>
    </row>
    <row r="28" spans="1:4" ht="29" x14ac:dyDescent="0.35">
      <c r="A28" s="181" t="s">
        <v>50</v>
      </c>
      <c r="B28" s="127">
        <v>1</v>
      </c>
      <c r="C28" s="176" t="s">
        <v>92</v>
      </c>
      <c r="D28" s="178">
        <v>3</v>
      </c>
    </row>
    <row r="29" spans="1:4" ht="15.5" x14ac:dyDescent="0.35">
      <c r="A29" s="14" t="s">
        <v>51</v>
      </c>
      <c r="B29" s="127">
        <v>2</v>
      </c>
      <c r="C29" s="176" t="s">
        <v>92</v>
      </c>
      <c r="D29" s="178">
        <v>6</v>
      </c>
    </row>
    <row r="30" spans="1:4" ht="29.5" thickBot="1" x14ac:dyDescent="0.4">
      <c r="A30" s="14" t="s">
        <v>45</v>
      </c>
      <c r="B30" s="127">
        <v>2</v>
      </c>
      <c r="C30" s="176" t="s">
        <v>92</v>
      </c>
      <c r="D30" s="179">
        <v>6</v>
      </c>
    </row>
    <row r="31" spans="1:4" ht="16" thickBot="1" x14ac:dyDescent="0.4">
      <c r="A31" s="118"/>
      <c r="B31" s="122"/>
      <c r="D31" s="180">
        <f>SUM(D27:D30)</f>
        <v>21</v>
      </c>
    </row>
    <row r="32" spans="1:4" x14ac:dyDescent="0.35">
      <c r="B32" s="122"/>
    </row>
    <row r="33" spans="1:4" ht="15" thickBot="1" x14ac:dyDescent="0.4">
      <c r="B33" s="122"/>
    </row>
    <row r="34" spans="1:4" ht="29.5" thickBot="1" x14ac:dyDescent="0.4">
      <c r="A34" s="155" t="s">
        <v>71</v>
      </c>
      <c r="B34" s="105" t="s">
        <v>43</v>
      </c>
      <c r="C34" s="105" t="s">
        <v>91</v>
      </c>
      <c r="D34" s="182" t="s">
        <v>85</v>
      </c>
    </row>
    <row r="35" spans="1:4" x14ac:dyDescent="0.35">
      <c r="A35" s="167" t="s">
        <v>73</v>
      </c>
      <c r="B35" s="231"/>
      <c r="C35" s="231"/>
      <c r="D35" s="231"/>
    </row>
    <row r="36" spans="1:4" ht="29" x14ac:dyDescent="0.35">
      <c r="A36" s="168" t="s">
        <v>88</v>
      </c>
      <c r="B36" s="232">
        <v>3</v>
      </c>
      <c r="C36" s="233" t="s">
        <v>92</v>
      </c>
      <c r="D36" s="232">
        <v>6</v>
      </c>
    </row>
    <row r="37" spans="1:4" ht="29" x14ac:dyDescent="0.35">
      <c r="A37" s="167" t="s">
        <v>99</v>
      </c>
      <c r="B37" s="234"/>
      <c r="C37" s="234"/>
      <c r="D37" s="234"/>
    </row>
    <row r="38" spans="1:4" ht="29" x14ac:dyDescent="0.35">
      <c r="A38" s="166" t="s">
        <v>89</v>
      </c>
      <c r="B38" s="232">
        <v>3</v>
      </c>
      <c r="C38" s="233" t="s">
        <v>92</v>
      </c>
      <c r="D38" s="232">
        <v>6</v>
      </c>
    </row>
    <row r="39" spans="1:4" ht="29" x14ac:dyDescent="0.35">
      <c r="A39" s="169" t="s">
        <v>74</v>
      </c>
      <c r="B39" s="234"/>
      <c r="C39" s="234"/>
      <c r="D39" s="234"/>
    </row>
    <row r="40" spans="1:4" ht="29" x14ac:dyDescent="0.35">
      <c r="A40" s="166" t="s">
        <v>47</v>
      </c>
      <c r="B40" s="232">
        <v>3</v>
      </c>
      <c r="C40" s="233" t="s">
        <v>92</v>
      </c>
      <c r="D40" s="232">
        <v>6</v>
      </c>
    </row>
    <row r="41" spans="1:4" ht="15.5" x14ac:dyDescent="0.35">
      <c r="A41" s="169" t="s">
        <v>52</v>
      </c>
      <c r="B41" s="234"/>
      <c r="C41" s="234"/>
      <c r="D41" s="234"/>
    </row>
    <row r="42" spans="1:4" ht="15.5" x14ac:dyDescent="0.35">
      <c r="A42" s="166" t="s">
        <v>48</v>
      </c>
      <c r="B42" s="232">
        <v>3</v>
      </c>
      <c r="C42" s="233" t="s">
        <v>92</v>
      </c>
      <c r="D42" s="232">
        <v>6</v>
      </c>
    </row>
    <row r="43" spans="1:4" ht="29" x14ac:dyDescent="0.35">
      <c r="A43" s="169" t="s">
        <v>75</v>
      </c>
      <c r="B43" s="234"/>
      <c r="C43" s="234"/>
      <c r="D43" s="234"/>
    </row>
    <row r="44" spans="1:4" ht="15.5" x14ac:dyDescent="0.35">
      <c r="A44" s="166" t="s">
        <v>19</v>
      </c>
      <c r="B44" s="232">
        <v>3</v>
      </c>
      <c r="C44" s="233" t="s">
        <v>92</v>
      </c>
      <c r="D44" s="232">
        <v>6</v>
      </c>
    </row>
    <row r="45" spans="1:4" ht="15.5" x14ac:dyDescent="0.35">
      <c r="A45" s="169" t="s">
        <v>49</v>
      </c>
      <c r="B45" s="234"/>
      <c r="C45" s="234"/>
      <c r="D45" s="234"/>
    </row>
    <row r="46" spans="1:4" ht="15.5" x14ac:dyDescent="0.35">
      <c r="A46" s="170" t="s">
        <v>76</v>
      </c>
      <c r="B46" s="232">
        <v>3</v>
      </c>
      <c r="C46" s="233" t="s">
        <v>92</v>
      </c>
      <c r="D46" s="232">
        <v>6</v>
      </c>
    </row>
    <row r="47" spans="1:4" ht="16.5" customHeight="1" x14ac:dyDescent="0.35">
      <c r="A47" s="171" t="s">
        <v>100</v>
      </c>
      <c r="B47" s="234"/>
      <c r="C47" s="234"/>
      <c r="D47" s="234"/>
    </row>
    <row r="48" spans="1:4" ht="15.5" x14ac:dyDescent="0.35">
      <c r="A48" s="172" t="s">
        <v>77</v>
      </c>
      <c r="B48" s="232">
        <v>3</v>
      </c>
      <c r="C48" s="233" t="s">
        <v>92</v>
      </c>
      <c r="D48" s="232">
        <v>6</v>
      </c>
    </row>
    <row r="49" spans="1:4" ht="43.5" x14ac:dyDescent="0.35">
      <c r="A49" s="173" t="s">
        <v>78</v>
      </c>
      <c r="B49" s="234"/>
      <c r="C49" s="234"/>
      <c r="D49" s="234"/>
    </row>
    <row r="50" spans="1:4" ht="29.5" thickBot="1" x14ac:dyDescent="0.4">
      <c r="A50" s="166" t="s">
        <v>79</v>
      </c>
      <c r="B50" s="232">
        <v>3</v>
      </c>
      <c r="C50" s="233" t="s">
        <v>92</v>
      </c>
      <c r="D50" s="232">
        <v>6</v>
      </c>
    </row>
    <row r="51" spans="1:4" ht="16" thickBot="1" x14ac:dyDescent="0.4">
      <c r="B51" s="1"/>
      <c r="D51" s="180">
        <f>SUM(D35:D50)</f>
        <v>48</v>
      </c>
    </row>
    <row r="52" spans="1:4" x14ac:dyDescent="0.35">
      <c r="B52" s="1"/>
    </row>
    <row r="53" spans="1:4" ht="15" thickBot="1" x14ac:dyDescent="0.4">
      <c r="B53" s="122"/>
    </row>
    <row r="54" spans="1:4" s="3" customFormat="1" ht="29.5" thickBot="1" x14ac:dyDescent="0.4">
      <c r="A54" s="155" t="s">
        <v>57</v>
      </c>
      <c r="B54" s="105" t="s">
        <v>43</v>
      </c>
      <c r="C54" s="105" t="s">
        <v>91</v>
      </c>
      <c r="D54" s="182" t="s">
        <v>85</v>
      </c>
    </row>
    <row r="55" spans="1:4" ht="15.5" x14ac:dyDescent="0.35">
      <c r="A55" s="86" t="s">
        <v>38</v>
      </c>
      <c r="B55" s="128">
        <v>2</v>
      </c>
      <c r="C55" s="176" t="s">
        <v>92</v>
      </c>
      <c r="D55" s="177">
        <v>6</v>
      </c>
    </row>
    <row r="56" spans="1:4" ht="15.5" x14ac:dyDescent="0.35">
      <c r="A56" s="130" t="s">
        <v>83</v>
      </c>
      <c r="B56" s="127">
        <v>3</v>
      </c>
      <c r="C56" s="176" t="s">
        <v>92</v>
      </c>
      <c r="D56" s="178">
        <v>9</v>
      </c>
    </row>
    <row r="57" spans="1:4" ht="15.5" x14ac:dyDescent="0.35">
      <c r="A57" s="36" t="s">
        <v>54</v>
      </c>
      <c r="B57" s="124">
        <v>2</v>
      </c>
      <c r="C57" s="176" t="s">
        <v>92</v>
      </c>
      <c r="D57" s="178">
        <v>6</v>
      </c>
    </row>
    <row r="58" spans="1:4" ht="15.5" x14ac:dyDescent="0.35">
      <c r="A58" s="36" t="s">
        <v>39</v>
      </c>
      <c r="B58" s="124">
        <v>2</v>
      </c>
      <c r="C58" s="176" t="s">
        <v>92</v>
      </c>
      <c r="D58" s="178">
        <v>6</v>
      </c>
    </row>
    <row r="59" spans="1:4" ht="15.5" x14ac:dyDescent="0.35">
      <c r="A59" s="38" t="s">
        <v>68</v>
      </c>
      <c r="B59" s="124">
        <v>3</v>
      </c>
      <c r="C59" s="176" t="s">
        <v>92</v>
      </c>
      <c r="D59" s="178">
        <v>9</v>
      </c>
    </row>
    <row r="60" spans="1:4" ht="16.5" customHeight="1" x14ac:dyDescent="0.35">
      <c r="A60" s="36" t="s">
        <v>40</v>
      </c>
      <c r="B60" s="124">
        <v>2</v>
      </c>
      <c r="C60" s="176" t="s">
        <v>92</v>
      </c>
      <c r="D60" s="178">
        <v>6</v>
      </c>
    </row>
    <row r="61" spans="1:4" ht="29" x14ac:dyDescent="0.35">
      <c r="A61" s="131" t="s">
        <v>84</v>
      </c>
      <c r="B61" s="124">
        <v>2</v>
      </c>
      <c r="C61" s="176" t="s">
        <v>92</v>
      </c>
      <c r="D61" s="178">
        <v>6</v>
      </c>
    </row>
    <row r="62" spans="1:4" ht="15.5" x14ac:dyDescent="0.35">
      <c r="A62" s="36" t="s">
        <v>41</v>
      </c>
      <c r="B62" s="124">
        <v>2</v>
      </c>
      <c r="C62" s="176" t="s">
        <v>92</v>
      </c>
      <c r="D62" s="178">
        <v>6</v>
      </c>
    </row>
    <row r="63" spans="1:4" ht="16" thickBot="1" x14ac:dyDescent="0.4">
      <c r="A63" s="131" t="s">
        <v>42</v>
      </c>
      <c r="B63" s="124">
        <v>1</v>
      </c>
      <c r="C63" s="176" t="s">
        <v>92</v>
      </c>
      <c r="D63" s="179">
        <v>3</v>
      </c>
    </row>
    <row r="64" spans="1:4" ht="16" thickBot="1" x14ac:dyDescent="0.4">
      <c r="D64" s="180">
        <f>SUM(D55:D63)</f>
        <v>57</v>
      </c>
    </row>
  </sheetData>
  <sheetProtection sheet="1"/>
  <mergeCells count="2">
    <mergeCell ref="A1:D1"/>
    <mergeCell ref="A3:D3"/>
  </mergeCells>
  <phoneticPr fontId="17" type="noConversion"/>
  <pageMargins left="0.7" right="0.7" top="0.75" bottom="0.75" header="0.3" footer="0.3"/>
  <pageSetup paperSize="9" scale="5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Identificatie</vt:lpstr>
      <vt:lpstr>Resultaat</vt:lpstr>
      <vt:lpstr>1. Beschikbaarheid van zorg</vt:lpstr>
      <vt:lpstr>2.Toegankelijkheid van de zorg</vt:lpstr>
      <vt:lpstr>3. Acceptabele zorg</vt:lpstr>
      <vt:lpstr>4. Kwaliteit van de zorg</vt:lpstr>
      <vt:lpstr>5. Determinanten gezondheid</vt:lpstr>
      <vt:lpstr>Wegingsfactor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Durnez</dc:creator>
  <cp:lastModifiedBy>Mieke de Waal</cp:lastModifiedBy>
  <cp:revision>33</cp:revision>
  <cp:lastPrinted>2021-11-03T21:20:40Z</cp:lastPrinted>
  <dcterms:created xsi:type="dcterms:W3CDTF">2015-11-10T11:08:57Z</dcterms:created>
  <dcterms:modified xsi:type="dcterms:W3CDTF">2021-11-04T14:04:28Z</dcterms:modified>
  <dc:language>nl-NL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